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Labastova\Dokumenty\WINWORD\"/>
    </mc:Choice>
  </mc:AlternateContent>
  <bookViews>
    <workbookView xWindow="0" yWindow="0" windowWidth="15360" windowHeight="7635" activeTab="4"/>
  </bookViews>
  <sheets>
    <sheet name="Příjmy" sheetId="3" r:id="rId1"/>
    <sheet name="Výdaje" sheetId="2" r:id="rId2"/>
    <sheet name="Financování" sheetId="1" r:id="rId3"/>
    <sheet name="Fondy" sheetId="4" r:id="rId4"/>
    <sheet name="Rekapitulace" sheetId="5" r:id="rId5"/>
  </sheets>
  <definedNames>
    <definedName name="_xlnm.Print_Titles" localSheetId="2">Financování!$1:$2</definedName>
    <definedName name="_xlnm.Print_Titles" localSheetId="0">Příjmy!$1:$2</definedName>
    <definedName name="_xlnm.Print_Titles" localSheetId="1">Výdaje!$1:$2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5" l="1"/>
  <c r="B7" i="5"/>
  <c r="D5" i="1" l="1"/>
  <c r="D7" i="1" s="1"/>
  <c r="D350" i="2"/>
  <c r="D348" i="2"/>
  <c r="D346" i="2"/>
  <c r="D343" i="2"/>
  <c r="D340" i="2"/>
  <c r="D338" i="2"/>
  <c r="D335" i="2"/>
  <c r="D301" i="2"/>
  <c r="D295" i="2"/>
  <c r="D288" i="2"/>
  <c r="D284" i="2"/>
  <c r="D269" i="2"/>
  <c r="D267" i="2"/>
  <c r="D265" i="2"/>
  <c r="D263" i="2"/>
  <c r="D261" i="2"/>
  <c r="D256" i="2"/>
  <c r="D253" i="2"/>
  <c r="D250" i="2"/>
  <c r="D245" i="2"/>
  <c r="D219" i="2"/>
  <c r="D217" i="2"/>
  <c r="D205" i="2"/>
  <c r="D200" i="2"/>
  <c r="D194" i="2"/>
  <c r="D190" i="2"/>
  <c r="D179" i="2"/>
  <c r="D177" i="2"/>
  <c r="D172" i="2"/>
  <c r="D166" i="2"/>
  <c r="D160" i="2"/>
  <c r="D158" i="2"/>
  <c r="D147" i="2"/>
  <c r="D142" i="2"/>
  <c r="D139" i="2"/>
  <c r="D134" i="2"/>
  <c r="D132" i="2"/>
  <c r="D126" i="2"/>
  <c r="D115" i="2"/>
  <c r="D100" i="2"/>
  <c r="D95" i="2"/>
  <c r="D87" i="2"/>
  <c r="D75" i="2"/>
  <c r="D72" i="2"/>
  <c r="D64" i="2"/>
  <c r="D41" i="2"/>
  <c r="D33" i="2"/>
  <c r="D28" i="2"/>
  <c r="D22" i="2"/>
  <c r="D5" i="2"/>
  <c r="D85" i="3"/>
  <c r="D83" i="3"/>
  <c r="D81" i="3"/>
  <c r="D76" i="3"/>
  <c r="D74" i="3"/>
  <c r="D72" i="3"/>
  <c r="D70" i="3"/>
  <c r="D68" i="3"/>
  <c r="D66" i="3"/>
  <c r="D56" i="3"/>
  <c r="D54" i="3"/>
  <c r="D51" i="3"/>
  <c r="D48" i="3"/>
  <c r="D45" i="3"/>
  <c r="D42" i="3"/>
  <c r="D40" i="3"/>
  <c r="D38" i="3"/>
  <c r="D35" i="3"/>
  <c r="D33" i="3"/>
  <c r="D31" i="3"/>
  <c r="D28" i="3"/>
  <c r="D25" i="3"/>
  <c r="D352" i="2" l="1"/>
  <c r="D87" i="3"/>
</calcChain>
</file>

<file path=xl/sharedStrings.xml><?xml version="1.0" encoding="utf-8"?>
<sst xmlns="http://schemas.openxmlformats.org/spreadsheetml/2006/main" count="484" uniqueCount="200">
  <si>
    <t>Para</t>
  </si>
  <si>
    <t>Pol</t>
  </si>
  <si>
    <t>Text</t>
  </si>
  <si>
    <t>Příjem z daně z příjmů fyzických osob placené plátci</t>
  </si>
  <si>
    <t>Příjem z daně z příjmů fyzických osob placené poplatníky</t>
  </si>
  <si>
    <t>Příjem z daně z příjmů fyzických osob vybírané srážkou podle zvláštní sazby daně</t>
  </si>
  <si>
    <t>Příjem z daně z příjmů právnických osob</t>
  </si>
  <si>
    <t>Příjem z daně z příjmů právnických osob v případech, kdy poplatníkem je obec, s výjimkou daně vybírané srážkou podle zvláštní sazby daně</t>
  </si>
  <si>
    <t>Příjem z daně z přidané hodnoty</t>
  </si>
  <si>
    <t>Příjem z odvodů za odnětí půdy ze zemědělského půdního fondu podle zákona upravujícího ochranu zemědělského půdního fondu</t>
  </si>
  <si>
    <t>Příjem z poplatku za odnětí pozemku podle lesního zákona</t>
  </si>
  <si>
    <t>Příjem z poplatku ze psů</t>
  </si>
  <si>
    <t>Příjem z poplatku z pobytu</t>
  </si>
  <si>
    <t>Příjem z poplatku za užívání veřejného prostranství</t>
  </si>
  <si>
    <t>Příjem z poplatku za obecní systém odpadového hospodářství a příjem z poplatku za odkládání komunálního odpadu z nemovité věci</t>
  </si>
  <si>
    <t>Příjem ze správních poplatků</t>
  </si>
  <si>
    <t>Příjem z daně z hazardních her s výjimkou dílčí daně z technických her za zdaňovací období do konce roku 2023</t>
  </si>
  <si>
    <t>Příjem z daně z hazardních her s výjimkou technických her neprovozovaných prostřednictvím internetu</t>
  </si>
  <si>
    <t>Příjem z daně z technických her neprovozovaných prostřednictvím internetu</t>
  </si>
  <si>
    <t>Příjem z daně z nemovitých věcí</t>
  </si>
  <si>
    <t>Neinvestiční přijaté transfery z všeobecné pokladní správy státního rozpočtu</t>
  </si>
  <si>
    <t>Neinvestiční přijaté transfery ze státního rozpočtu v rámci souhrnného dotačního vztahu</t>
  </si>
  <si>
    <t>Ostatní neinvestiční přijaté transfery ze státního rozpočtu</t>
  </si>
  <si>
    <t>Neinvestiční přijaté transfery od krajů</t>
  </si>
  <si>
    <t>Investiční přijaté transfery ze státních fondů</t>
  </si>
  <si>
    <t xml:space="preserve">Součet za Para 0000 </t>
  </si>
  <si>
    <t>Příjem z poskytování služeb, výrobků, prací, výkonů a práv</t>
  </si>
  <si>
    <t>Přijaté neinvestiční příspěvky a náhrady</t>
  </si>
  <si>
    <t>Součet za Para 2310 Pitná voda</t>
  </si>
  <si>
    <t>Součet za Para 2411 Záležitosti pošt</t>
  </si>
  <si>
    <t>Součet za Para 3314 Činnosti knihovnické</t>
  </si>
  <si>
    <t>Příjem z prodeje zboží (již nakoupeného za účelem prodeje)</t>
  </si>
  <si>
    <t>Součet za Para 3319 Ostatní záležitosti kultury</t>
  </si>
  <si>
    <t>Přijaté peněžité neinvestiční dary</t>
  </si>
  <si>
    <t>Součet za Para 3326 Pořízení, zachování a obnova hodnot místního kulturního, národního a historického povědomí</t>
  </si>
  <si>
    <t>Součet za Para 3349 Ostatní záležitosti sdělovacích prostředků</t>
  </si>
  <si>
    <t>Příjem z pronájmu nebo pachtu ostatních nemovitých věcí a jejich částí</t>
  </si>
  <si>
    <t>Součet za Para 3519 Ostatní ambulantní péče</t>
  </si>
  <si>
    <t>Součet za Para 3612 Bytové hospodářství</t>
  </si>
  <si>
    <t>Součet za Para 3613 Nebytové hospodářství</t>
  </si>
  <si>
    <t>Příjem z pronájmu nebo pachtu pozemků</t>
  </si>
  <si>
    <t>Součet za Para 3632 Pohřebnictví</t>
  </si>
  <si>
    <t>Součet za Para 3634 Lokální zásobování teplem</t>
  </si>
  <si>
    <t>Ostatní příjmy z vlastní činnosti</t>
  </si>
  <si>
    <t>Příjem z pronájmu nebo pachtu movitých věcí</t>
  </si>
  <si>
    <t>Příjem z prodeje krátkodobého a drobného dlouhodobého neinvestičního majetku</t>
  </si>
  <si>
    <t>Příjem z prodeje pozemků</t>
  </si>
  <si>
    <t>Součet za Para 3639 Komunální služby a územní rozvoj jinde nezařazené</t>
  </si>
  <si>
    <t>Součet za Para 3722 Sběr a svoz komunálních odpadů</t>
  </si>
  <si>
    <t>Součet za Para 3723 Sběr a svoz ostatních odpadů jiných než nebezpečných a komunálních</t>
  </si>
  <si>
    <t>Součet za Para 3725 Využívání a zneškodňování komunálních odpadů</t>
  </si>
  <si>
    <t>Součet za Para 3745 Péče o vzhled obcí a veřejnou zeleň</t>
  </si>
  <si>
    <t>Součet za Para 5512 Požární ochrana - dobrovolná část</t>
  </si>
  <si>
    <t>Součet za Para 6171 Činnost místní správy</t>
  </si>
  <si>
    <t>Příjem z úroků</t>
  </si>
  <si>
    <t>Součet za Para 6310 Obecné příjmy a výdaje z finančních operací</t>
  </si>
  <si>
    <t>Převody z rozpočtových účtů</t>
  </si>
  <si>
    <t>Součet za Para 6330 Převody vlastním fondům v rozpočtech územní úrovně</t>
  </si>
  <si>
    <t>Celkem</t>
  </si>
  <si>
    <t>Nákup materiálu jinde nezařazený</t>
  </si>
  <si>
    <t>Nákup ostatních služeb</t>
  </si>
  <si>
    <t>Součet za Para 1014 Ozdravování hospodářských zvířat, polních a speciálních plodin a zvláštní veterinární péče</t>
  </si>
  <si>
    <t>Platy zaměstnanců v pracovním poměru vyjma zaměstnanců na služebních místech</t>
  </si>
  <si>
    <t>Ostatní osobní výdaje</t>
  </si>
  <si>
    <t>Povinné pojistné na sociální zabezpečení a příspěvek na státní politiku zaměstnanosti</t>
  </si>
  <si>
    <t>Povinné pojistné na veřejné zdravotní pojištění</t>
  </si>
  <si>
    <t>Potraviny</t>
  </si>
  <si>
    <t>Ochranné pomůcky</t>
  </si>
  <si>
    <t>Drobný dlouhodobý hmotný majetek</t>
  </si>
  <si>
    <t>Pohonné hmoty a maziva</t>
  </si>
  <si>
    <t>Služby peněžních ústavů</t>
  </si>
  <si>
    <t>Služby školení a vzdělávání</t>
  </si>
  <si>
    <t>Opravy a udržování</t>
  </si>
  <si>
    <t>Cestovné</t>
  </si>
  <si>
    <t>Ostatní nákupy jinde nezařazené</t>
  </si>
  <si>
    <t>Platby daní státnímu rozpočtu</t>
  </si>
  <si>
    <t>Stavby</t>
  </si>
  <si>
    <t>Součet za Para 2212 Silnice</t>
  </si>
  <si>
    <t>Součet za Para 2219 Ostatní záležitosti pozemních komunikací</t>
  </si>
  <si>
    <t>Elektrická energie</t>
  </si>
  <si>
    <t>Neinvestiční transfery obcím</t>
  </si>
  <si>
    <t>Součet za Para 2221 Provoz veřejné silniční dopravy</t>
  </si>
  <si>
    <t>Knihy a obdobné listinné informační prostředky</t>
  </si>
  <si>
    <t>Plyn</t>
  </si>
  <si>
    <t>Služby elektronických komunikací</t>
  </si>
  <si>
    <t>Nájemné</t>
  </si>
  <si>
    <t>Zpracování dat a služby související s informačními a komunikačními technologiemi</t>
  </si>
  <si>
    <t>Podlimitní programové vybavení</t>
  </si>
  <si>
    <t>Součet za Para 2321 Odvádění a čištění odpadních vod a nakládání s kaly</t>
  </si>
  <si>
    <t>Součet za Para 2341 Vodní díla v zemědělské krajině</t>
  </si>
  <si>
    <t>Stroje, přístroje a zařízení</t>
  </si>
  <si>
    <t>Součet za Para 3113 Základní školy</t>
  </si>
  <si>
    <t>Součet za Para 3313 Filmová tvorba, distribuce, kina a shromažďování audiovizuálních archiválií</t>
  </si>
  <si>
    <t>Poštovní služby</t>
  </si>
  <si>
    <t>Odměny za užití duševního vlastnictví</t>
  </si>
  <si>
    <t>Pohoštění</t>
  </si>
  <si>
    <t>Výdaje na věcné dary</t>
  </si>
  <si>
    <t>Dary fyzickým osobám</t>
  </si>
  <si>
    <t>Neinvestiční transfery církvím a náboženským společnostem</t>
  </si>
  <si>
    <t>Součet za Para 3330 Činnosti registrovaných církví a náboženských společností</t>
  </si>
  <si>
    <t>Součet za Para 3341 Rozhlas a televize</t>
  </si>
  <si>
    <t>Součet za Para 3399 Ostatní záležitosti kultury, církví a sdělovacích prostředků</t>
  </si>
  <si>
    <t>Součet za Para 3412 Sportovní zařízení ve vlastnictví obce</t>
  </si>
  <si>
    <t>Neinvestiční transfery spolkům</t>
  </si>
  <si>
    <t>Součet za Para 3419 Ostatní sportovní činnost</t>
  </si>
  <si>
    <t>Součet za Para 3421 Využití volného času dětí a mládeže</t>
  </si>
  <si>
    <t>Součet za Para 3429 Ostatní zájmová činnost a rekreace</t>
  </si>
  <si>
    <t>Neinvestiční transfery fundacím, ústavům a obecně prospěšným společnostem</t>
  </si>
  <si>
    <t>Součet za Para 3525 Hospice</t>
  </si>
  <si>
    <t>Ostatní neinvestiční výdaje jinde nezařazené</t>
  </si>
  <si>
    <t>Součet za Para 3631 Veřejné osvětlení</t>
  </si>
  <si>
    <t>Léky a zdravotnický materiál</t>
  </si>
  <si>
    <t>Pevná paliva</t>
  </si>
  <si>
    <t>Nákup ostatních paliv a energie</t>
  </si>
  <si>
    <t>Ostatní nákup dlouhodobého nehmotného majetku</t>
  </si>
  <si>
    <t>Součet za Para 3635 Územní plánování</t>
  </si>
  <si>
    <t>Nákup zboží za účelem dalšího prodeje</t>
  </si>
  <si>
    <t>Platby daní krajům, obcím a státním fondům</t>
  </si>
  <si>
    <t>Pozemky</t>
  </si>
  <si>
    <t>Neinvestiční transfery nefinančním podnikatelům – fyzickým osobám</t>
  </si>
  <si>
    <t>Součet za Para 3900 Ostatní činnosti související se službami pro fyzické osoby</t>
  </si>
  <si>
    <t>Součet za Para 4351 Osobní asistence, pečovatelská služba a podpora samostatného bydlení</t>
  </si>
  <si>
    <t>Rezerva na krizová opatření</t>
  </si>
  <si>
    <t>Součet za Para 5213 Krizová opatření</t>
  </si>
  <si>
    <t>Ostatní neinvestiční transfery neziskovým a podobným osobám</t>
  </si>
  <si>
    <t>Součet za Para 5269 Ostatní správa v oblasti hospodářských opatření pro krizové stavy</t>
  </si>
  <si>
    <t>Součet za Para 5399 Ostatní záležitosti bezpečnosti,veřejného pořádku</t>
  </si>
  <si>
    <t>Podlimitní technické zhodnocení</t>
  </si>
  <si>
    <t>Odměny členů zastupitelstev obcí a krajů</t>
  </si>
  <si>
    <t>Součet za Para 6112 Zastupitelstva obcí</t>
  </si>
  <si>
    <t>Ostatní platy</t>
  </si>
  <si>
    <t>Součet za Para 6115 Volby do zastupitelstev územních samosprávných celků</t>
  </si>
  <si>
    <t>Součet za Para 6117 Volby do Evropského parlamentu</t>
  </si>
  <si>
    <t>Pojistné na zákonné pojištění odpovědnosti zaměstnavatele za škodu při pracovním úrazu nebo nemoci z povolání</t>
  </si>
  <si>
    <t>Odměny za užití počítačových programů</t>
  </si>
  <si>
    <t>Konzultační, poradenské a právní služby</t>
  </si>
  <si>
    <t>Ostatní neinvestiční transfery fyzickým osobám</t>
  </si>
  <si>
    <t>Úroky vlastní</t>
  </si>
  <si>
    <t>Součet za Para 6320 Pojištění funkčně nespecifikované</t>
  </si>
  <si>
    <t>Základní příděl fondu kulturních a sociálních potřeb a sociálnímu fondu obcí a krajů</t>
  </si>
  <si>
    <t>Ostatní převody vlastním fondům</t>
  </si>
  <si>
    <t>Součet za Para 6399 Ostatní finanční operace</t>
  </si>
  <si>
    <t>Vratky transferů poskytnutých z veřejných rozpočtů</t>
  </si>
  <si>
    <t>Součet za Para 6402 Finanční vypořádání</t>
  </si>
  <si>
    <t>Nespecifikované rezervy</t>
  </si>
  <si>
    <t>Součet za Para 6409 Ostatní činnosti jinde nezařazené</t>
  </si>
  <si>
    <t>Změny stavu krátkodobých prostředků na bankovních účtech kromě změn stavů účtů státních finančních aktiv, které tvoří kapitolu Operace státních finančních aktiv</t>
  </si>
  <si>
    <t>Uhrazené splátky dlouhodobých přijatých půjčených prostředků</t>
  </si>
  <si>
    <t>Konsolidace příjmů - převody z rozpočt. účtů - pol. 4134</t>
  </si>
  <si>
    <t>Příjmy celkem po konsolidaci</t>
  </si>
  <si>
    <t>Součet za Para 1032 Podpora ostatních produkčních činností (lesy)</t>
  </si>
  <si>
    <t>Opravy a udržování - chodníky, most Albrechtec, ost.</t>
  </si>
  <si>
    <t>Opravy a udržování - autobus. nádraží (asfalt, značení), ost.</t>
  </si>
  <si>
    <t>Opravy a udržování - MK ulice u BDS po vodovodu, vod. Račov, přivaděč Zábrod, vod. zdroje</t>
  </si>
  <si>
    <t>Stavby - osaz. puls. vodoměrů zdroje, vodoměry s dálk. odečtem, ost.</t>
  </si>
  <si>
    <t>Opravy a udržování - KČOV Nový Dvůr revitalizace, ost.</t>
  </si>
  <si>
    <t>Stavby - dešťová kanalizace ke kurtům</t>
  </si>
  <si>
    <t>Neinvestiční příspěvky zřízeným příspěvkovým organizacím - ZŠ a MŠ Zdíkov</t>
  </si>
  <si>
    <t>Opravy a udržování - elektrorozvodna ZŠ (statika prostor), plot MŠ</t>
  </si>
  <si>
    <t>Opravy a udržování - Šustrova hrobka (vnitřek), ost.</t>
  </si>
  <si>
    <t>Stavby - dětské hřiště Račov</t>
  </si>
  <si>
    <t>Stavby - bytový dům na sídlišti (zahájení)</t>
  </si>
  <si>
    <t>Opravy a udržování - opr. bytu č.p. 250, ost.</t>
  </si>
  <si>
    <t>Opravy a udržování - výměna VO na ostrově, ost.</t>
  </si>
  <si>
    <t>Součet za Para 3634 Lokální zásobování teplem - Bloková kotelna</t>
  </si>
  <si>
    <t>Stavby - olejové hospodářství BK, MK po přípojce teplovodu na poštu</t>
  </si>
  <si>
    <t>Opravy a udržování - obecní garáž, ost.</t>
  </si>
  <si>
    <t>Stroje, přístroje a zařízení - Kubota</t>
  </si>
  <si>
    <t>Opravy a udržování - HZ Račov, has. nádrž Putkov, ost.</t>
  </si>
  <si>
    <t>Konsolidace výdajů - převody vlastním fondům - pol. 5342, 5349</t>
  </si>
  <si>
    <t>Výdaje celkem po konsolidaci</t>
  </si>
  <si>
    <t>PŘÍJMY</t>
  </si>
  <si>
    <t>Příděl ve výši 2% z mezd</t>
  </si>
  <si>
    <t>VÝDAJE</t>
  </si>
  <si>
    <t>Penzijní pojištění zaměstnanců, příspěvky</t>
  </si>
  <si>
    <t>na obědy, vánoční balíčky, ostatní výdaje</t>
  </si>
  <si>
    <t>ROZPOČET FONDU NA OBNOVU VODOHOSP. MAJETKU</t>
  </si>
  <si>
    <t>Příděl z příjmů za vodné a stočné</t>
  </si>
  <si>
    <t>(PS fondu k 1.1.2025 - 250 tis. Kč, KS fondu k 31.12.2025 - 450 tis. Kč - předpoklad)</t>
  </si>
  <si>
    <t>Třída</t>
  </si>
  <si>
    <t>Součet za třídu 1 Daňové příjmy</t>
  </si>
  <si>
    <t>Součet za třídu 2 Nedaňové příjmy</t>
  </si>
  <si>
    <t>Součet za třídu 3 Kapitálové příjmy</t>
  </si>
  <si>
    <t>Součet za třídu 4 Přijaté dotace</t>
  </si>
  <si>
    <t>CELKEM PŘÍJMY</t>
  </si>
  <si>
    <t>Součet za třídu 5 Běžné výdaje</t>
  </si>
  <si>
    <t>Součet za třídu 6 Kapitálové výdaje</t>
  </si>
  <si>
    <t>CELKEM VÝDAJE</t>
  </si>
  <si>
    <t>Součet za třídu 8 Financování</t>
  </si>
  <si>
    <t>(PS fondu k 1.1. 2025 -  175 tis. Kč,  KS fondu k 31.12.2025 - 135 tis. Kč  - předpoklad)</t>
  </si>
  <si>
    <t>Rozpočet 2025 v Kč</t>
  </si>
  <si>
    <t>Výdaje - Schválený rozpočet na r.  2025 - OBEC ZDÍKOV</t>
  </si>
  <si>
    <t>Příjmy - Schválený rozpočet na r. 2025 - OBEC ZDÍKOV</t>
  </si>
  <si>
    <t>ROZPOČET SOCIÁLNÍHO FONDU OBCE ZDÍKOV NA ROK 2025 - schválený</t>
  </si>
  <si>
    <t>OBCE ZDÍKOV NA ROK 2025 - schválený</t>
  </si>
  <si>
    <t>SCHVÁLENÝ ROZPOČET OBCE ZDÍKOV NA ROK 2025 - REKAPITULACE</t>
  </si>
  <si>
    <t>V listinné podobě k nahlédnutí  v úředních hodinách v kanceláři účetní OÚ Zdíkov</t>
  </si>
  <si>
    <t>Rozpočet schválen na zasedání  ZO Zdíkov dne 11.12.2024</t>
  </si>
  <si>
    <t>Schválený rozpočet zveřejněn dne 9.1.2025</t>
  </si>
  <si>
    <t>Financování - Schválený rozpočet na r. 2025 - OBEC ZDÍKOV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</si>
</sst>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č&quot;_-;\-* #,##0.00\ &quot;Kč&quot;_-;_-* &quot;-&quot;??\ &quot;Kč&quot;_-;_-@_-"/>
    <numFmt numFmtId="164" formatCode="0000"/>
    <numFmt numFmtId="165" formatCode="#,##0.00;\-#,##0.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20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80FF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4" fillId="0" borderId="0" xfId="0" applyFont="1"/>
    <xf numFmtId="0" fontId="3" fillId="3" borderId="0" xfId="0" applyFont="1" applyFill="1"/>
    <xf numFmtId="165" fontId="3" fillId="3" borderId="0" xfId="0" applyNumberFormat="1" applyFont="1" applyFill="1"/>
    <xf numFmtId="0" fontId="2" fillId="2" borderId="1" xfId="0" applyFont="1" applyFill="1" applyBorder="1"/>
    <xf numFmtId="164" fontId="2" fillId="0" borderId="1" xfId="0" applyNumberFormat="1" applyFont="1" applyBorder="1"/>
    <xf numFmtId="0" fontId="2" fillId="0" borderId="1" xfId="0" applyFont="1" applyBorder="1"/>
    <xf numFmtId="165" fontId="2" fillId="0" borderId="1" xfId="0" applyNumberFormat="1" applyFont="1" applyBorder="1"/>
    <xf numFmtId="0" fontId="3" fillId="3" borderId="1" xfId="0" applyFont="1" applyFill="1" applyBorder="1"/>
    <xf numFmtId="165" fontId="3" fillId="3" borderId="1" xfId="0" applyNumberFormat="1" applyFont="1" applyFill="1" applyBorder="1"/>
    <xf numFmtId="4" fontId="2" fillId="0" borderId="0" xfId="0" applyNumberFormat="1" applyFont="1"/>
    <xf numFmtId="4" fontId="3" fillId="4" borderId="2" xfId="0" applyNumberFormat="1" applyFont="1" applyFill="1" applyBorder="1"/>
    <xf numFmtId="0" fontId="5" fillId="4" borderId="2" xfId="0" applyFont="1" applyFill="1" applyBorder="1"/>
    <xf numFmtId="0" fontId="0" fillId="0" borderId="0" xfId="0" applyFont="1"/>
    <xf numFmtId="0" fontId="5" fillId="4" borderId="0" xfId="0" applyFont="1" applyFill="1"/>
    <xf numFmtId="4" fontId="3" fillId="4" borderId="0" xfId="0" applyNumberFormat="1" applyFont="1" applyFill="1"/>
    <xf numFmtId="0" fontId="5" fillId="3" borderId="0" xfId="0" applyFont="1" applyFill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8" fillId="0" borderId="6" xfId="0" applyFont="1" applyBorder="1"/>
    <xf numFmtId="0" fontId="9" fillId="0" borderId="0" xfId="0" applyFont="1" applyBorder="1"/>
    <xf numFmtId="0" fontId="0" fillId="6" borderId="0" xfId="0" applyFill="1" applyBorder="1"/>
    <xf numFmtId="0" fontId="10" fillId="0" borderId="6" xfId="0" applyFont="1" applyBorder="1"/>
    <xf numFmtId="0" fontId="10" fillId="0" borderId="0" xfId="0" applyFont="1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11" fillId="4" borderId="1" xfId="0" applyFont="1" applyFill="1" applyBorder="1"/>
    <xf numFmtId="0" fontId="12" fillId="4" borderId="1" xfId="0" applyFont="1" applyFill="1" applyBorder="1"/>
    <xf numFmtId="0" fontId="3" fillId="2" borderId="1" xfId="0" applyFont="1" applyFill="1" applyBorder="1"/>
    <xf numFmtId="165" fontId="3" fillId="0" borderId="1" xfId="0" applyNumberFormat="1" applyFont="1" applyBorder="1"/>
    <xf numFmtId="4" fontId="3" fillId="0" borderId="1" xfId="0" applyNumberFormat="1" applyFont="1" applyBorder="1"/>
    <xf numFmtId="0" fontId="3" fillId="0" borderId="1" xfId="0" applyFont="1" applyFill="1" applyBorder="1"/>
    <xf numFmtId="165" fontId="1" fillId="0" borderId="1" xfId="0" applyNumberFormat="1" applyFont="1" applyBorder="1"/>
    <xf numFmtId="4" fontId="3" fillId="0" borderId="1" xfId="0" applyNumberFormat="1" applyFont="1" applyFill="1" applyBorder="1"/>
    <xf numFmtId="4" fontId="1" fillId="0" borderId="1" xfId="0" applyNumberFormat="1" applyFont="1" applyBorder="1"/>
    <xf numFmtId="0" fontId="3" fillId="0" borderId="1" xfId="0" applyFont="1" applyBorder="1"/>
    <xf numFmtId="0" fontId="0" fillId="0" borderId="0" xfId="0" applyAlignment="1"/>
    <xf numFmtId="0" fontId="0" fillId="0" borderId="0" xfId="0" applyFill="1" applyBorder="1" applyAlignment="1"/>
    <xf numFmtId="0" fontId="0" fillId="0" borderId="0" xfId="0" applyAlignment="1"/>
    <xf numFmtId="44" fontId="0" fillId="5" borderId="8" xfId="2" applyFont="1" applyFill="1" applyBorder="1"/>
    <xf numFmtId="44" fontId="0" fillId="5" borderId="9" xfId="2" applyFont="1" applyFill="1" applyBorder="1"/>
    <xf numFmtId="44" fontId="0" fillId="5" borderId="10" xfId="2" applyFont="1" applyFill="1" applyBorder="1"/>
    <xf numFmtId="0" fontId="10" fillId="0" borderId="6" xfId="0" applyFont="1" applyBorder="1" applyAlignment="1"/>
    <xf numFmtId="0" fontId="0" fillId="0" borderId="0" xfId="0" applyBorder="1" applyAlignment="1"/>
    <xf numFmtId="0" fontId="7" fillId="4" borderId="3" xfId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/>
    </xf>
    <xf numFmtId="0" fontId="7" fillId="4" borderId="5" xfId="1" applyFont="1" applyFill="1" applyBorder="1" applyAlignment="1">
      <alignment horizontal="center"/>
    </xf>
    <xf numFmtId="44" fontId="0" fillId="0" borderId="8" xfId="2" applyFont="1" applyFill="1" applyBorder="1"/>
    <xf numFmtId="44" fontId="0" fillId="0" borderId="9" xfId="2" applyFont="1" applyFill="1" applyBorder="1"/>
    <xf numFmtId="44" fontId="0" fillId="0" borderId="10" xfId="2" applyFont="1" applyFill="1" applyBorder="1"/>
    <xf numFmtId="0" fontId="7" fillId="4" borderId="6" xfId="1" applyFont="1" applyFill="1" applyBorder="1" applyAlignment="1">
      <alignment horizontal="center"/>
    </xf>
    <xf numFmtId="0" fontId="7" fillId="4" borderId="0" xfId="1" applyFont="1" applyFill="1" applyBorder="1" applyAlignment="1">
      <alignment horizontal="center"/>
    </xf>
    <xf numFmtId="0" fontId="7" fillId="4" borderId="7" xfId="1" applyFont="1" applyFill="1" applyBorder="1" applyAlignment="1">
      <alignment horizontal="center"/>
    </xf>
    <xf numFmtId="0" fontId="0" fillId="0" borderId="0" xfId="0" applyAlignment="1"/>
  </cellXfs>
  <cellStyles count="3">
    <cellStyle name="měny 4" xfId="2"/>
    <cellStyle name="Normální" xfId="0" builtinId="0"/>
    <cellStyle name="normální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1"/>
  <sheetViews>
    <sheetView workbookViewId="0">
      <pane ySplit="2" topLeftCell="A75" activePane="bottomLeft" state="frozen"/>
      <selection pane="bottomLeft"/>
    </sheetView>
  </sheetViews>
  <sheetFormatPr defaultRowHeight="12.75" x14ac:dyDescent="0.2"/>
  <cols>
    <col min="1" max="2" width="5.7109375" style="1" customWidth="1"/>
    <col min="3" max="3" width="80.570312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2" t="s">
        <v>192</v>
      </c>
    </row>
    <row r="2" spans="1:4" x14ac:dyDescent="0.2">
      <c r="A2" s="5" t="s">
        <v>0</v>
      </c>
      <c r="B2" s="5" t="s">
        <v>1</v>
      </c>
      <c r="C2" s="5" t="s">
        <v>2</v>
      </c>
      <c r="D2" s="5" t="s">
        <v>190</v>
      </c>
    </row>
    <row r="3" spans="1:4" x14ac:dyDescent="0.2">
      <c r="A3" s="6">
        <v>0</v>
      </c>
      <c r="B3" s="6">
        <v>1111</v>
      </c>
      <c r="C3" s="7" t="s">
        <v>3</v>
      </c>
      <c r="D3" s="8">
        <v>6500000</v>
      </c>
    </row>
    <row r="4" spans="1:4" x14ac:dyDescent="0.2">
      <c r="A4" s="6">
        <v>0</v>
      </c>
      <c r="B4" s="6">
        <v>1112</v>
      </c>
      <c r="C4" s="7" t="s">
        <v>4</v>
      </c>
      <c r="D4" s="8">
        <v>550000</v>
      </c>
    </row>
    <row r="5" spans="1:4" x14ac:dyDescent="0.2">
      <c r="A5" s="6">
        <v>0</v>
      </c>
      <c r="B5" s="6">
        <v>1113</v>
      </c>
      <c r="C5" s="7" t="s">
        <v>5</v>
      </c>
      <c r="D5" s="8">
        <v>1100000</v>
      </c>
    </row>
    <row r="6" spans="1:4" x14ac:dyDescent="0.2">
      <c r="A6" s="6">
        <v>0</v>
      </c>
      <c r="B6" s="6">
        <v>1121</v>
      </c>
      <c r="C6" s="7" t="s">
        <v>6</v>
      </c>
      <c r="D6" s="8">
        <v>9400000</v>
      </c>
    </row>
    <row r="7" spans="1:4" x14ac:dyDescent="0.2">
      <c r="A7" s="6">
        <v>0</v>
      </c>
      <c r="B7" s="6">
        <v>1122</v>
      </c>
      <c r="C7" s="7" t="s">
        <v>7</v>
      </c>
      <c r="D7" s="8">
        <v>500000</v>
      </c>
    </row>
    <row r="8" spans="1:4" x14ac:dyDescent="0.2">
      <c r="A8" s="6">
        <v>0</v>
      </c>
      <c r="B8" s="6">
        <v>1211</v>
      </c>
      <c r="C8" s="7" t="s">
        <v>8</v>
      </c>
      <c r="D8" s="8">
        <v>18500000</v>
      </c>
    </row>
    <row r="9" spans="1:4" x14ac:dyDescent="0.2">
      <c r="A9" s="6">
        <v>0</v>
      </c>
      <c r="B9" s="6">
        <v>1334</v>
      </c>
      <c r="C9" s="7" t="s">
        <v>9</v>
      </c>
      <c r="D9" s="8">
        <v>0</v>
      </c>
    </row>
    <row r="10" spans="1:4" x14ac:dyDescent="0.2">
      <c r="A10" s="6">
        <v>0</v>
      </c>
      <c r="B10" s="6">
        <v>1335</v>
      </c>
      <c r="C10" s="7" t="s">
        <v>10</v>
      </c>
      <c r="D10" s="8">
        <v>0</v>
      </c>
    </row>
    <row r="11" spans="1:4" x14ac:dyDescent="0.2">
      <c r="A11" s="6">
        <v>0</v>
      </c>
      <c r="B11" s="6">
        <v>1341</v>
      </c>
      <c r="C11" s="7" t="s">
        <v>11</v>
      </c>
      <c r="D11" s="8">
        <v>40000</v>
      </c>
    </row>
    <row r="12" spans="1:4" x14ac:dyDescent="0.2">
      <c r="A12" s="6">
        <v>0</v>
      </c>
      <c r="B12" s="6">
        <v>1342</v>
      </c>
      <c r="C12" s="7" t="s">
        <v>12</v>
      </c>
      <c r="D12" s="8">
        <v>450000</v>
      </c>
    </row>
    <row r="13" spans="1:4" x14ac:dyDescent="0.2">
      <c r="A13" s="6">
        <v>0</v>
      </c>
      <c r="B13" s="6">
        <v>1343</v>
      </c>
      <c r="C13" s="7" t="s">
        <v>13</v>
      </c>
      <c r="D13" s="8">
        <v>10000</v>
      </c>
    </row>
    <row r="14" spans="1:4" x14ac:dyDescent="0.2">
      <c r="A14" s="6">
        <v>0</v>
      </c>
      <c r="B14" s="6">
        <v>1345</v>
      </c>
      <c r="C14" s="7" t="s">
        <v>14</v>
      </c>
      <c r="D14" s="8">
        <v>1680000</v>
      </c>
    </row>
    <row r="15" spans="1:4" x14ac:dyDescent="0.2">
      <c r="A15" s="6">
        <v>0</v>
      </c>
      <c r="B15" s="6">
        <v>1361</v>
      </c>
      <c r="C15" s="7" t="s">
        <v>15</v>
      </c>
      <c r="D15" s="8">
        <v>30000</v>
      </c>
    </row>
    <row r="16" spans="1:4" x14ac:dyDescent="0.2">
      <c r="A16" s="6">
        <v>0</v>
      </c>
      <c r="B16" s="6">
        <v>1381</v>
      </c>
      <c r="C16" s="7" t="s">
        <v>16</v>
      </c>
      <c r="D16" s="8">
        <v>0</v>
      </c>
    </row>
    <row r="17" spans="1:4" x14ac:dyDescent="0.2">
      <c r="A17" s="6">
        <v>0</v>
      </c>
      <c r="B17" s="6">
        <v>1386</v>
      </c>
      <c r="C17" s="7" t="s">
        <v>17</v>
      </c>
      <c r="D17" s="8">
        <v>288400</v>
      </c>
    </row>
    <row r="18" spans="1:4" x14ac:dyDescent="0.2">
      <c r="A18" s="6">
        <v>0</v>
      </c>
      <c r="B18" s="6">
        <v>1387</v>
      </c>
      <c r="C18" s="7" t="s">
        <v>18</v>
      </c>
      <c r="D18" s="8">
        <v>80000</v>
      </c>
    </row>
    <row r="19" spans="1:4" x14ac:dyDescent="0.2">
      <c r="A19" s="6">
        <v>0</v>
      </c>
      <c r="B19" s="6">
        <v>1511</v>
      </c>
      <c r="C19" s="7" t="s">
        <v>19</v>
      </c>
      <c r="D19" s="8">
        <v>2300000</v>
      </c>
    </row>
    <row r="20" spans="1:4" x14ac:dyDescent="0.2">
      <c r="A20" s="6">
        <v>0</v>
      </c>
      <c r="B20" s="6">
        <v>4111</v>
      </c>
      <c r="C20" s="7" t="s">
        <v>20</v>
      </c>
      <c r="D20" s="8">
        <v>0</v>
      </c>
    </row>
    <row r="21" spans="1:4" x14ac:dyDescent="0.2">
      <c r="A21" s="6">
        <v>0</v>
      </c>
      <c r="B21" s="6">
        <v>4112</v>
      </c>
      <c r="C21" s="7" t="s">
        <v>21</v>
      </c>
      <c r="D21" s="8">
        <v>523600</v>
      </c>
    </row>
    <row r="22" spans="1:4" x14ac:dyDescent="0.2">
      <c r="A22" s="6">
        <v>0</v>
      </c>
      <c r="B22" s="6">
        <v>4116</v>
      </c>
      <c r="C22" s="7" t="s">
        <v>22</v>
      </c>
      <c r="D22" s="8">
        <v>0</v>
      </c>
    </row>
    <row r="23" spans="1:4" x14ac:dyDescent="0.2">
      <c r="A23" s="6">
        <v>0</v>
      </c>
      <c r="B23" s="6">
        <v>4122</v>
      </c>
      <c r="C23" s="7" t="s">
        <v>23</v>
      </c>
      <c r="D23" s="8">
        <v>0</v>
      </c>
    </row>
    <row r="24" spans="1:4" x14ac:dyDescent="0.2">
      <c r="A24" s="6">
        <v>0</v>
      </c>
      <c r="B24" s="6">
        <v>4213</v>
      </c>
      <c r="C24" s="7" t="s">
        <v>24</v>
      </c>
      <c r="D24" s="8">
        <v>0</v>
      </c>
    </row>
    <row r="25" spans="1:4" x14ac:dyDescent="0.2">
      <c r="A25" s="9"/>
      <c r="B25" s="9"/>
      <c r="C25" s="9" t="s">
        <v>25</v>
      </c>
      <c r="D25" s="10">
        <f>SUM(D3:D24)</f>
        <v>41952000</v>
      </c>
    </row>
    <row r="26" spans="1:4" x14ac:dyDescent="0.2">
      <c r="A26" s="6">
        <v>1032</v>
      </c>
      <c r="B26" s="6">
        <v>2111</v>
      </c>
      <c r="C26" s="7" t="s">
        <v>26</v>
      </c>
      <c r="D26" s="8">
        <v>2500000</v>
      </c>
    </row>
    <row r="27" spans="1:4" x14ac:dyDescent="0.2">
      <c r="A27" s="6">
        <v>1032</v>
      </c>
      <c r="B27" s="6">
        <v>2324</v>
      </c>
      <c r="C27" s="7" t="s">
        <v>27</v>
      </c>
      <c r="D27" s="8">
        <v>22000</v>
      </c>
    </row>
    <row r="28" spans="1:4" x14ac:dyDescent="0.2">
      <c r="A28" s="9"/>
      <c r="B28" s="9"/>
      <c r="C28" s="9" t="s">
        <v>150</v>
      </c>
      <c r="D28" s="10">
        <f>SUM(D26:D27)</f>
        <v>2522000</v>
      </c>
    </row>
    <row r="29" spans="1:4" x14ac:dyDescent="0.2">
      <c r="A29" s="6">
        <v>2310</v>
      </c>
      <c r="B29" s="6">
        <v>2111</v>
      </c>
      <c r="C29" s="7" t="s">
        <v>26</v>
      </c>
      <c r="D29" s="8">
        <v>4700000</v>
      </c>
    </row>
    <row r="30" spans="1:4" x14ac:dyDescent="0.2">
      <c r="A30" s="6">
        <v>2310</v>
      </c>
      <c r="B30" s="6">
        <v>2324</v>
      </c>
      <c r="C30" s="7" t="s">
        <v>27</v>
      </c>
      <c r="D30" s="8">
        <v>7000</v>
      </c>
    </row>
    <row r="31" spans="1:4" x14ac:dyDescent="0.2">
      <c r="A31" s="9"/>
      <c r="B31" s="9"/>
      <c r="C31" s="9" t="s">
        <v>28</v>
      </c>
      <c r="D31" s="10">
        <f>SUM(D29:D30)</f>
        <v>4707000</v>
      </c>
    </row>
    <row r="32" spans="1:4" x14ac:dyDescent="0.2">
      <c r="A32" s="6">
        <v>2411</v>
      </c>
      <c r="B32" s="6">
        <v>2111</v>
      </c>
      <c r="C32" s="7" t="s">
        <v>26</v>
      </c>
      <c r="D32" s="8">
        <v>295000</v>
      </c>
    </row>
    <row r="33" spans="1:4" x14ac:dyDescent="0.2">
      <c r="A33" s="9"/>
      <c r="B33" s="9"/>
      <c r="C33" s="9" t="s">
        <v>29</v>
      </c>
      <c r="D33" s="10">
        <f>SUM(D32:D32)</f>
        <v>295000</v>
      </c>
    </row>
    <row r="34" spans="1:4" x14ac:dyDescent="0.2">
      <c r="A34" s="6">
        <v>3314</v>
      </c>
      <c r="B34" s="6">
        <v>2111</v>
      </c>
      <c r="C34" s="7" t="s">
        <v>26</v>
      </c>
      <c r="D34" s="8">
        <v>16000</v>
      </c>
    </row>
    <row r="35" spans="1:4" x14ac:dyDescent="0.2">
      <c r="A35" s="9"/>
      <c r="B35" s="9"/>
      <c r="C35" s="9" t="s">
        <v>30</v>
      </c>
      <c r="D35" s="10">
        <f>SUM(D34:D34)</f>
        <v>16000</v>
      </c>
    </row>
    <row r="36" spans="1:4" x14ac:dyDescent="0.2">
      <c r="A36" s="6">
        <v>3319</v>
      </c>
      <c r="B36" s="6">
        <v>2111</v>
      </c>
      <c r="C36" s="7" t="s">
        <v>26</v>
      </c>
      <c r="D36" s="8">
        <v>50000</v>
      </c>
    </row>
    <row r="37" spans="1:4" x14ac:dyDescent="0.2">
      <c r="A37" s="6">
        <v>3319</v>
      </c>
      <c r="B37" s="6">
        <v>2112</v>
      </c>
      <c r="C37" s="7" t="s">
        <v>31</v>
      </c>
      <c r="D37" s="8">
        <v>0</v>
      </c>
    </row>
    <row r="38" spans="1:4" x14ac:dyDescent="0.2">
      <c r="A38" s="9"/>
      <c r="B38" s="9"/>
      <c r="C38" s="9" t="s">
        <v>32</v>
      </c>
      <c r="D38" s="10">
        <f>SUM(D36:D37)</f>
        <v>50000</v>
      </c>
    </row>
    <row r="39" spans="1:4" x14ac:dyDescent="0.2">
      <c r="A39" s="6">
        <v>3326</v>
      </c>
      <c r="B39" s="6">
        <v>2321</v>
      </c>
      <c r="C39" s="7" t="s">
        <v>33</v>
      </c>
      <c r="D39" s="8">
        <v>0</v>
      </c>
    </row>
    <row r="40" spans="1:4" x14ac:dyDescent="0.2">
      <c r="A40" s="9"/>
      <c r="B40" s="9"/>
      <c r="C40" s="9" t="s">
        <v>34</v>
      </c>
      <c r="D40" s="10">
        <f>SUM(D39:D39)</f>
        <v>0</v>
      </c>
    </row>
    <row r="41" spans="1:4" x14ac:dyDescent="0.2">
      <c r="A41" s="6">
        <v>3349</v>
      </c>
      <c r="B41" s="6">
        <v>2111</v>
      </c>
      <c r="C41" s="7" t="s">
        <v>26</v>
      </c>
      <c r="D41" s="8">
        <v>5000</v>
      </c>
    </row>
    <row r="42" spans="1:4" x14ac:dyDescent="0.2">
      <c r="A42" s="9"/>
      <c r="B42" s="9"/>
      <c r="C42" s="9" t="s">
        <v>35</v>
      </c>
      <c r="D42" s="10">
        <f>SUM(D41:D41)</f>
        <v>5000</v>
      </c>
    </row>
    <row r="43" spans="1:4" x14ac:dyDescent="0.2">
      <c r="A43" s="6">
        <v>3519</v>
      </c>
      <c r="B43" s="6">
        <v>2111</v>
      </c>
      <c r="C43" s="7" t="s">
        <v>26</v>
      </c>
      <c r="D43" s="8">
        <v>160000</v>
      </c>
    </row>
    <row r="44" spans="1:4" x14ac:dyDescent="0.2">
      <c r="A44" s="6">
        <v>3519</v>
      </c>
      <c r="B44" s="6">
        <v>2132</v>
      </c>
      <c r="C44" s="7" t="s">
        <v>36</v>
      </c>
      <c r="D44" s="8">
        <v>6000</v>
      </c>
    </row>
    <row r="45" spans="1:4" x14ac:dyDescent="0.2">
      <c r="A45" s="9"/>
      <c r="B45" s="9"/>
      <c r="C45" s="9" t="s">
        <v>37</v>
      </c>
      <c r="D45" s="10">
        <f>SUM(D43:D44)</f>
        <v>166000</v>
      </c>
    </row>
    <row r="46" spans="1:4" x14ac:dyDescent="0.2">
      <c r="A46" s="6">
        <v>3612</v>
      </c>
      <c r="B46" s="6">
        <v>2111</v>
      </c>
      <c r="C46" s="7" t="s">
        <v>26</v>
      </c>
      <c r="D46" s="8">
        <v>420000</v>
      </c>
    </row>
    <row r="47" spans="1:4" x14ac:dyDescent="0.2">
      <c r="A47" s="6">
        <v>3612</v>
      </c>
      <c r="B47" s="6">
        <v>2132</v>
      </c>
      <c r="C47" s="7" t="s">
        <v>36</v>
      </c>
      <c r="D47" s="8">
        <v>430000</v>
      </c>
    </row>
    <row r="48" spans="1:4" x14ac:dyDescent="0.2">
      <c r="A48" s="9"/>
      <c r="B48" s="9"/>
      <c r="C48" s="9" t="s">
        <v>38</v>
      </c>
      <c r="D48" s="10">
        <f>SUM(D46:D47)</f>
        <v>850000</v>
      </c>
    </row>
    <row r="49" spans="1:4" x14ac:dyDescent="0.2">
      <c r="A49" s="6">
        <v>3613</v>
      </c>
      <c r="B49" s="6">
        <v>2111</v>
      </c>
      <c r="C49" s="7" t="s">
        <v>26</v>
      </c>
      <c r="D49" s="8">
        <v>60000</v>
      </c>
    </row>
    <row r="50" spans="1:4" x14ac:dyDescent="0.2">
      <c r="A50" s="6">
        <v>3613</v>
      </c>
      <c r="B50" s="6">
        <v>2132</v>
      </c>
      <c r="C50" s="7" t="s">
        <v>36</v>
      </c>
      <c r="D50" s="8">
        <v>120000</v>
      </c>
    </row>
    <row r="51" spans="1:4" x14ac:dyDescent="0.2">
      <c r="A51" s="9"/>
      <c r="B51" s="9"/>
      <c r="C51" s="9" t="s">
        <v>39</v>
      </c>
      <c r="D51" s="10">
        <f>SUM(D49:D50)</f>
        <v>180000</v>
      </c>
    </row>
    <row r="52" spans="1:4" x14ac:dyDescent="0.2">
      <c r="A52" s="6">
        <v>3632</v>
      </c>
      <c r="B52" s="6">
        <v>2131</v>
      </c>
      <c r="C52" s="7" t="s">
        <v>40</v>
      </c>
      <c r="D52" s="8">
        <v>20000</v>
      </c>
    </row>
    <row r="53" spans="1:4" x14ac:dyDescent="0.2">
      <c r="A53" s="6">
        <v>3632</v>
      </c>
      <c r="B53" s="6">
        <v>2132</v>
      </c>
      <c r="C53" s="7" t="s">
        <v>36</v>
      </c>
      <c r="D53" s="8">
        <v>0</v>
      </c>
    </row>
    <row r="54" spans="1:4" x14ac:dyDescent="0.2">
      <c r="A54" s="9"/>
      <c r="B54" s="9"/>
      <c r="C54" s="9" t="s">
        <v>41</v>
      </c>
      <c r="D54" s="10">
        <f>SUM(D52:D53)</f>
        <v>20000</v>
      </c>
    </row>
    <row r="55" spans="1:4" x14ac:dyDescent="0.2">
      <c r="A55" s="6">
        <v>3634</v>
      </c>
      <c r="B55" s="6">
        <v>2111</v>
      </c>
      <c r="C55" s="7" t="s">
        <v>26</v>
      </c>
      <c r="D55" s="8">
        <v>2400000</v>
      </c>
    </row>
    <row r="56" spans="1:4" x14ac:dyDescent="0.2">
      <c r="A56" s="9"/>
      <c r="B56" s="9"/>
      <c r="C56" s="9" t="s">
        <v>42</v>
      </c>
      <c r="D56" s="10">
        <f>SUM(D55:D55)</f>
        <v>2400000</v>
      </c>
    </row>
    <row r="57" spans="1:4" x14ac:dyDescent="0.2">
      <c r="A57" s="6">
        <v>3639</v>
      </c>
      <c r="B57" s="6">
        <v>2111</v>
      </c>
      <c r="C57" s="7" t="s">
        <v>26</v>
      </c>
      <c r="D57" s="8">
        <v>30000</v>
      </c>
    </row>
    <row r="58" spans="1:4" x14ac:dyDescent="0.2">
      <c r="A58" s="6">
        <v>3639</v>
      </c>
      <c r="B58" s="6">
        <v>2112</v>
      </c>
      <c r="C58" s="7" t="s">
        <v>31</v>
      </c>
      <c r="D58" s="8">
        <v>0</v>
      </c>
    </row>
    <row r="59" spans="1:4" x14ac:dyDescent="0.2">
      <c r="A59" s="6">
        <v>3639</v>
      </c>
      <c r="B59" s="6">
        <v>2119</v>
      </c>
      <c r="C59" s="7" t="s">
        <v>43</v>
      </c>
      <c r="D59" s="8">
        <v>0</v>
      </c>
    </row>
    <row r="60" spans="1:4" x14ac:dyDescent="0.2">
      <c r="A60" s="6">
        <v>3639</v>
      </c>
      <c r="B60" s="6">
        <v>2131</v>
      </c>
      <c r="C60" s="7" t="s">
        <v>40</v>
      </c>
      <c r="D60" s="8">
        <v>164000</v>
      </c>
    </row>
    <row r="61" spans="1:4" x14ac:dyDescent="0.2">
      <c r="A61" s="6">
        <v>3639</v>
      </c>
      <c r="B61" s="6">
        <v>2132</v>
      </c>
      <c r="C61" s="7" t="s">
        <v>36</v>
      </c>
      <c r="D61" s="8">
        <v>97000</v>
      </c>
    </row>
    <row r="62" spans="1:4" x14ac:dyDescent="0.2">
      <c r="A62" s="6">
        <v>3639</v>
      </c>
      <c r="B62" s="6">
        <v>2133</v>
      </c>
      <c r="C62" s="7" t="s">
        <v>44</v>
      </c>
      <c r="D62" s="8">
        <v>0</v>
      </c>
    </row>
    <row r="63" spans="1:4" x14ac:dyDescent="0.2">
      <c r="A63" s="6">
        <v>3639</v>
      </c>
      <c r="B63" s="6">
        <v>2310</v>
      </c>
      <c r="C63" s="7" t="s">
        <v>45</v>
      </c>
      <c r="D63" s="8">
        <v>0</v>
      </c>
    </row>
    <row r="64" spans="1:4" x14ac:dyDescent="0.2">
      <c r="A64" s="6">
        <v>3639</v>
      </c>
      <c r="B64" s="6">
        <v>2324</v>
      </c>
      <c r="C64" s="7" t="s">
        <v>27</v>
      </c>
      <c r="D64" s="8">
        <v>0</v>
      </c>
    </row>
    <row r="65" spans="1:4" x14ac:dyDescent="0.2">
      <c r="A65" s="6">
        <v>3639</v>
      </c>
      <c r="B65" s="6">
        <v>3111</v>
      </c>
      <c r="C65" s="7" t="s">
        <v>46</v>
      </c>
      <c r="D65" s="8">
        <v>100000</v>
      </c>
    </row>
    <row r="66" spans="1:4" x14ac:dyDescent="0.2">
      <c r="A66" s="9"/>
      <c r="B66" s="9"/>
      <c r="C66" s="9" t="s">
        <v>47</v>
      </c>
      <c r="D66" s="10">
        <f>SUM(D57:D65)</f>
        <v>391000</v>
      </c>
    </row>
    <row r="67" spans="1:4" x14ac:dyDescent="0.2">
      <c r="A67" s="6">
        <v>3722</v>
      </c>
      <c r="B67" s="6">
        <v>2112</v>
      </c>
      <c r="C67" s="7" t="s">
        <v>31</v>
      </c>
      <c r="D67" s="8">
        <v>0</v>
      </c>
    </row>
    <row r="68" spans="1:4" x14ac:dyDescent="0.2">
      <c r="A68" s="9"/>
      <c r="B68" s="9"/>
      <c r="C68" s="9" t="s">
        <v>48</v>
      </c>
      <c r="D68" s="10">
        <f>SUM(D67:D67)</f>
        <v>0</v>
      </c>
    </row>
    <row r="69" spans="1:4" x14ac:dyDescent="0.2">
      <c r="A69" s="6">
        <v>3723</v>
      </c>
      <c r="B69" s="6">
        <v>2111</v>
      </c>
      <c r="C69" s="7" t="s">
        <v>26</v>
      </c>
      <c r="D69" s="8">
        <v>310000</v>
      </c>
    </row>
    <row r="70" spans="1:4" x14ac:dyDescent="0.2">
      <c r="A70" s="9"/>
      <c r="B70" s="9"/>
      <c r="C70" s="9" t="s">
        <v>49</v>
      </c>
      <c r="D70" s="10">
        <f>SUM(D69:D69)</f>
        <v>310000</v>
      </c>
    </row>
    <row r="71" spans="1:4" x14ac:dyDescent="0.2">
      <c r="A71" s="6">
        <v>3725</v>
      </c>
      <c r="B71" s="6">
        <v>2324</v>
      </c>
      <c r="C71" s="7" t="s">
        <v>27</v>
      </c>
      <c r="D71" s="8">
        <v>520000</v>
      </c>
    </row>
    <row r="72" spans="1:4" x14ac:dyDescent="0.2">
      <c r="A72" s="9"/>
      <c r="B72" s="9"/>
      <c r="C72" s="9" t="s">
        <v>50</v>
      </c>
      <c r="D72" s="10">
        <f>SUM(D71:D71)</f>
        <v>520000</v>
      </c>
    </row>
    <row r="73" spans="1:4" x14ac:dyDescent="0.2">
      <c r="A73" s="6">
        <v>3745</v>
      </c>
      <c r="B73" s="6">
        <v>2111</v>
      </c>
      <c r="C73" s="7" t="s">
        <v>26</v>
      </c>
      <c r="D73" s="8">
        <v>0</v>
      </c>
    </row>
    <row r="74" spans="1:4" x14ac:dyDescent="0.2">
      <c r="A74" s="9"/>
      <c r="B74" s="9"/>
      <c r="C74" s="9" t="s">
        <v>51</v>
      </c>
      <c r="D74" s="10">
        <f>SUM(D73:D73)</f>
        <v>0</v>
      </c>
    </row>
    <row r="75" spans="1:4" x14ac:dyDescent="0.2">
      <c r="A75" s="6">
        <v>5512</v>
      </c>
      <c r="B75" s="6">
        <v>2310</v>
      </c>
      <c r="C75" s="7" t="s">
        <v>45</v>
      </c>
      <c r="D75" s="8">
        <v>0</v>
      </c>
    </row>
    <row r="76" spans="1:4" x14ac:dyDescent="0.2">
      <c r="A76" s="9"/>
      <c r="B76" s="9"/>
      <c r="C76" s="9" t="s">
        <v>52</v>
      </c>
      <c r="D76" s="10">
        <f>SUM(D75:D75)</f>
        <v>0</v>
      </c>
    </row>
    <row r="77" spans="1:4" x14ac:dyDescent="0.2">
      <c r="A77" s="6">
        <v>6171</v>
      </c>
      <c r="B77" s="6">
        <v>2111</v>
      </c>
      <c r="C77" s="7" t="s">
        <v>26</v>
      </c>
      <c r="D77" s="8">
        <v>3000</v>
      </c>
    </row>
    <row r="78" spans="1:4" x14ac:dyDescent="0.2">
      <c r="A78" s="6">
        <v>6171</v>
      </c>
      <c r="B78" s="6">
        <v>2112</v>
      </c>
      <c r="C78" s="7" t="s">
        <v>31</v>
      </c>
      <c r="D78" s="8">
        <v>0</v>
      </c>
    </row>
    <row r="79" spans="1:4" x14ac:dyDescent="0.2">
      <c r="A79" s="6">
        <v>6171</v>
      </c>
      <c r="B79" s="6">
        <v>2119</v>
      </c>
      <c r="C79" s="7" t="s">
        <v>43</v>
      </c>
      <c r="D79" s="8">
        <v>0</v>
      </c>
    </row>
    <row r="80" spans="1:4" x14ac:dyDescent="0.2">
      <c r="A80" s="6">
        <v>6171</v>
      </c>
      <c r="B80" s="6">
        <v>2324</v>
      </c>
      <c r="C80" s="7" t="s">
        <v>27</v>
      </c>
      <c r="D80" s="8">
        <v>0</v>
      </c>
    </row>
    <row r="81" spans="1:4" x14ac:dyDescent="0.2">
      <c r="A81" s="9"/>
      <c r="B81" s="9"/>
      <c r="C81" s="9" t="s">
        <v>53</v>
      </c>
      <c r="D81" s="10">
        <f>SUM(D77:D80)</f>
        <v>3000</v>
      </c>
    </row>
    <row r="82" spans="1:4" x14ac:dyDescent="0.2">
      <c r="A82" s="6">
        <v>6310</v>
      </c>
      <c r="B82" s="6">
        <v>2141</v>
      </c>
      <c r="C82" s="7" t="s">
        <v>54</v>
      </c>
      <c r="D82" s="8">
        <v>200000</v>
      </c>
    </row>
    <row r="83" spans="1:4" x14ac:dyDescent="0.2">
      <c r="A83" s="9"/>
      <c r="B83" s="9"/>
      <c r="C83" s="9" t="s">
        <v>55</v>
      </c>
      <c r="D83" s="10">
        <f>SUM(D82:D82)</f>
        <v>200000</v>
      </c>
    </row>
    <row r="84" spans="1:4" x14ac:dyDescent="0.2">
      <c r="A84" s="6">
        <v>6330</v>
      </c>
      <c r="B84" s="6">
        <v>4134</v>
      </c>
      <c r="C84" s="7" t="s">
        <v>56</v>
      </c>
      <c r="D84" s="8">
        <v>370000</v>
      </c>
    </row>
    <row r="85" spans="1:4" x14ac:dyDescent="0.2">
      <c r="A85" s="9"/>
      <c r="B85" s="9"/>
      <c r="C85" s="9" t="s">
        <v>57</v>
      </c>
      <c r="D85" s="10">
        <f>SUM(D84:D84)</f>
        <v>370000</v>
      </c>
    </row>
    <row r="86" spans="1:4" x14ac:dyDescent="0.2">
      <c r="A86" s="7"/>
      <c r="B86" s="7"/>
      <c r="C86" s="7"/>
      <c r="D86" s="7"/>
    </row>
    <row r="87" spans="1:4" x14ac:dyDescent="0.2">
      <c r="A87" s="3"/>
      <c r="B87" s="3"/>
      <c r="C87" s="3" t="s">
        <v>58</v>
      </c>
      <c r="D87" s="4">
        <f>D25+D28+D31+D33+D35+D38+D40+D42+D45+D48+D51+D54+D56+D66+D68+D70+D72+D74+D76+D81+D83+D85</f>
        <v>54957000</v>
      </c>
    </row>
    <row r="89" spans="1:4" x14ac:dyDescent="0.2">
      <c r="C89" s="1" t="s">
        <v>148</v>
      </c>
      <c r="D89" s="11">
        <v>370000</v>
      </c>
    </row>
    <row r="91" spans="1:4" ht="15.75" x14ac:dyDescent="0.25">
      <c r="C91" s="13" t="s">
        <v>149</v>
      </c>
      <c r="D91" s="12">
        <v>54587000</v>
      </c>
    </row>
  </sheetData>
  <pageMargins left="0.19685039370078738" right="0.19685039370078738" top="0.39370078740157477" bottom="0.59055118110236215" header="0.39370078740157477" footer="0.19685039370078738"/>
  <pageSetup paperSize="9" scale="92" fitToHeight="0" orientation="portrait" r:id="rId1"/>
  <headerFooter>
    <oddHeader>&amp;R&amp;11&amp;"Calibri"&amp;IDatum poslední úpravy návrhu 14.11.2024</oddHeader>
    <oddFooter>&amp;L&amp;11&amp;"Calibri"&amp;ISumář za paragrafy + položky - rozpočet k datu 14.11.2024 - skutečnost do období 10/2024&amp;R&amp;11&amp;"Calibri"&amp;IStránka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6"/>
  <sheetViews>
    <sheetView workbookViewId="0">
      <pane ySplit="2" topLeftCell="A336" activePane="bottomLeft" state="frozen"/>
      <selection pane="bottomLeft" activeCell="D2" sqref="D2"/>
    </sheetView>
  </sheetViews>
  <sheetFormatPr defaultRowHeight="12.75" x14ac:dyDescent="0.2"/>
  <cols>
    <col min="1" max="2" width="5.7109375" style="1" customWidth="1"/>
    <col min="3" max="3" width="76.2851562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2" t="s">
        <v>191</v>
      </c>
    </row>
    <row r="2" spans="1:4" x14ac:dyDescent="0.2">
      <c r="A2" s="5" t="s">
        <v>0</v>
      </c>
      <c r="B2" s="5" t="s">
        <v>1</v>
      </c>
      <c r="C2" s="5" t="s">
        <v>2</v>
      </c>
      <c r="D2" s="5" t="s">
        <v>190</v>
      </c>
    </row>
    <row r="3" spans="1:4" x14ac:dyDescent="0.2">
      <c r="A3" s="6">
        <v>1014</v>
      </c>
      <c r="B3" s="6">
        <v>5139</v>
      </c>
      <c r="C3" s="7" t="s">
        <v>59</v>
      </c>
      <c r="D3" s="8">
        <v>0</v>
      </c>
    </row>
    <row r="4" spans="1:4" x14ac:dyDescent="0.2">
      <c r="A4" s="6">
        <v>1014</v>
      </c>
      <c r="B4" s="6">
        <v>5169</v>
      </c>
      <c r="C4" s="7" t="s">
        <v>60</v>
      </c>
      <c r="D4" s="8">
        <v>10000</v>
      </c>
    </row>
    <row r="5" spans="1:4" x14ac:dyDescent="0.2">
      <c r="A5" s="9"/>
      <c r="B5" s="9"/>
      <c r="C5" s="9" t="s">
        <v>61</v>
      </c>
      <c r="D5" s="10">
        <f>SUM(D3:D4)</f>
        <v>10000</v>
      </c>
    </row>
    <row r="6" spans="1:4" x14ac:dyDescent="0.2">
      <c r="A6" s="6">
        <v>1032</v>
      </c>
      <c r="B6" s="6">
        <v>5011</v>
      </c>
      <c r="C6" s="7" t="s">
        <v>62</v>
      </c>
      <c r="D6" s="8">
        <v>1400000</v>
      </c>
    </row>
    <row r="7" spans="1:4" x14ac:dyDescent="0.2">
      <c r="A7" s="6">
        <v>1032</v>
      </c>
      <c r="B7" s="6">
        <v>5021</v>
      </c>
      <c r="C7" s="7" t="s">
        <v>63</v>
      </c>
      <c r="D7" s="8">
        <v>120000</v>
      </c>
    </row>
    <row r="8" spans="1:4" x14ac:dyDescent="0.2">
      <c r="A8" s="6">
        <v>1032</v>
      </c>
      <c r="B8" s="6">
        <v>5031</v>
      </c>
      <c r="C8" s="7" t="s">
        <v>64</v>
      </c>
      <c r="D8" s="8">
        <v>350000</v>
      </c>
    </row>
    <row r="9" spans="1:4" x14ac:dyDescent="0.2">
      <c r="A9" s="6">
        <v>1032</v>
      </c>
      <c r="B9" s="6">
        <v>5032</v>
      </c>
      <c r="C9" s="7" t="s">
        <v>65</v>
      </c>
      <c r="D9" s="8">
        <v>126000</v>
      </c>
    </row>
    <row r="10" spans="1:4" x14ac:dyDescent="0.2">
      <c r="A10" s="6">
        <v>1032</v>
      </c>
      <c r="B10" s="6">
        <v>5131</v>
      </c>
      <c r="C10" s="7" t="s">
        <v>66</v>
      </c>
      <c r="D10" s="8">
        <v>1000</v>
      </c>
    </row>
    <row r="11" spans="1:4" x14ac:dyDescent="0.2">
      <c r="A11" s="6">
        <v>1032</v>
      </c>
      <c r="B11" s="6">
        <v>5132</v>
      </c>
      <c r="C11" s="7" t="s">
        <v>67</v>
      </c>
      <c r="D11" s="8">
        <v>15000</v>
      </c>
    </row>
    <row r="12" spans="1:4" x14ac:dyDescent="0.2">
      <c r="A12" s="6">
        <v>1032</v>
      </c>
      <c r="B12" s="6">
        <v>5137</v>
      </c>
      <c r="C12" s="7" t="s">
        <v>68</v>
      </c>
      <c r="D12" s="8">
        <v>43000</v>
      </c>
    </row>
    <row r="13" spans="1:4" x14ac:dyDescent="0.2">
      <c r="A13" s="6">
        <v>1032</v>
      </c>
      <c r="B13" s="6">
        <v>5139</v>
      </c>
      <c r="C13" s="7" t="s">
        <v>59</v>
      </c>
      <c r="D13" s="8">
        <v>350000</v>
      </c>
    </row>
    <row r="14" spans="1:4" x14ac:dyDescent="0.2">
      <c r="A14" s="6">
        <v>1032</v>
      </c>
      <c r="B14" s="6">
        <v>5156</v>
      </c>
      <c r="C14" s="7" t="s">
        <v>69</v>
      </c>
      <c r="D14" s="8">
        <v>200000</v>
      </c>
    </row>
    <row r="15" spans="1:4" x14ac:dyDescent="0.2">
      <c r="A15" s="6">
        <v>1032</v>
      </c>
      <c r="B15" s="6">
        <v>5163</v>
      </c>
      <c r="C15" s="7" t="s">
        <v>70</v>
      </c>
      <c r="D15" s="8">
        <v>19000</v>
      </c>
    </row>
    <row r="16" spans="1:4" x14ac:dyDescent="0.2">
      <c r="A16" s="6">
        <v>1032</v>
      </c>
      <c r="B16" s="6">
        <v>5167</v>
      </c>
      <c r="C16" s="7" t="s">
        <v>71</v>
      </c>
      <c r="D16" s="8">
        <v>10000</v>
      </c>
    </row>
    <row r="17" spans="1:4" x14ac:dyDescent="0.2">
      <c r="A17" s="6">
        <v>1032</v>
      </c>
      <c r="B17" s="6">
        <v>5169</v>
      </c>
      <c r="C17" s="7" t="s">
        <v>60</v>
      </c>
      <c r="D17" s="8">
        <v>900000</v>
      </c>
    </row>
    <row r="18" spans="1:4" x14ac:dyDescent="0.2">
      <c r="A18" s="6">
        <v>1032</v>
      </c>
      <c r="B18" s="6">
        <v>5171</v>
      </c>
      <c r="C18" s="7" t="s">
        <v>72</v>
      </c>
      <c r="D18" s="8">
        <v>250000</v>
      </c>
    </row>
    <row r="19" spans="1:4" x14ac:dyDescent="0.2">
      <c r="A19" s="6">
        <v>1032</v>
      </c>
      <c r="B19" s="6">
        <v>5173</v>
      </c>
      <c r="C19" s="7" t="s">
        <v>73</v>
      </c>
      <c r="D19" s="8">
        <v>5000</v>
      </c>
    </row>
    <row r="20" spans="1:4" x14ac:dyDescent="0.2">
      <c r="A20" s="6">
        <v>1032</v>
      </c>
      <c r="B20" s="6">
        <v>5179</v>
      </c>
      <c r="C20" s="7" t="s">
        <v>74</v>
      </c>
      <c r="D20" s="8">
        <v>5000</v>
      </c>
    </row>
    <row r="21" spans="1:4" x14ac:dyDescent="0.2">
      <c r="A21" s="6">
        <v>1032</v>
      </c>
      <c r="B21" s="6">
        <v>5362</v>
      </c>
      <c r="C21" s="7" t="s">
        <v>75</v>
      </c>
      <c r="D21" s="8">
        <v>3000</v>
      </c>
    </row>
    <row r="22" spans="1:4" x14ac:dyDescent="0.2">
      <c r="A22" s="9"/>
      <c r="B22" s="9"/>
      <c r="C22" s="9" t="s">
        <v>150</v>
      </c>
      <c r="D22" s="10">
        <f>SUM(D6:D21)</f>
        <v>3797000</v>
      </c>
    </row>
    <row r="23" spans="1:4" x14ac:dyDescent="0.2">
      <c r="A23" s="6">
        <v>2212</v>
      </c>
      <c r="B23" s="6">
        <v>5137</v>
      </c>
      <c r="C23" s="7" t="s">
        <v>68</v>
      </c>
      <c r="D23" s="8">
        <v>0</v>
      </c>
    </row>
    <row r="24" spans="1:4" x14ac:dyDescent="0.2">
      <c r="A24" s="6">
        <v>2212</v>
      </c>
      <c r="B24" s="6">
        <v>5139</v>
      </c>
      <c r="C24" s="7" t="s">
        <v>59</v>
      </c>
      <c r="D24" s="8">
        <v>100000</v>
      </c>
    </row>
    <row r="25" spans="1:4" x14ac:dyDescent="0.2">
      <c r="A25" s="6">
        <v>2212</v>
      </c>
      <c r="B25" s="6">
        <v>5169</v>
      </c>
      <c r="C25" s="7" t="s">
        <v>60</v>
      </c>
      <c r="D25" s="8">
        <v>200000</v>
      </c>
    </row>
    <row r="26" spans="1:4" x14ac:dyDescent="0.2">
      <c r="A26" s="6">
        <v>2212</v>
      </c>
      <c r="B26" s="6">
        <v>5171</v>
      </c>
      <c r="C26" s="7" t="s">
        <v>72</v>
      </c>
      <c r="D26" s="8">
        <v>1200000</v>
      </c>
    </row>
    <row r="27" spans="1:4" x14ac:dyDescent="0.2">
      <c r="A27" s="6">
        <v>2212</v>
      </c>
      <c r="B27" s="6">
        <v>6121</v>
      </c>
      <c r="C27" s="7" t="s">
        <v>76</v>
      </c>
      <c r="D27" s="8">
        <v>250000</v>
      </c>
    </row>
    <row r="28" spans="1:4" x14ac:dyDescent="0.2">
      <c r="A28" s="9"/>
      <c r="B28" s="9"/>
      <c r="C28" s="9" t="s">
        <v>77</v>
      </c>
      <c r="D28" s="10">
        <f>SUM(D23:D27)</f>
        <v>1750000</v>
      </c>
    </row>
    <row r="29" spans="1:4" x14ac:dyDescent="0.2">
      <c r="A29" s="6">
        <v>2219</v>
      </c>
      <c r="B29" s="6">
        <v>5139</v>
      </c>
      <c r="C29" s="7" t="s">
        <v>59</v>
      </c>
      <c r="D29" s="8">
        <v>10000</v>
      </c>
    </row>
    <row r="30" spans="1:4" x14ac:dyDescent="0.2">
      <c r="A30" s="6">
        <v>2219</v>
      </c>
      <c r="B30" s="6">
        <v>5169</v>
      </c>
      <c r="C30" s="7" t="s">
        <v>60</v>
      </c>
      <c r="D30" s="8">
        <v>50000</v>
      </c>
    </row>
    <row r="31" spans="1:4" x14ac:dyDescent="0.2">
      <c r="A31" s="6">
        <v>2219</v>
      </c>
      <c r="B31" s="6">
        <v>5171</v>
      </c>
      <c r="C31" s="7" t="s">
        <v>151</v>
      </c>
      <c r="D31" s="8">
        <v>2000000</v>
      </c>
    </row>
    <row r="32" spans="1:4" x14ac:dyDescent="0.2">
      <c r="A32" s="6">
        <v>2219</v>
      </c>
      <c r="B32" s="6">
        <v>6121</v>
      </c>
      <c r="C32" s="7" t="s">
        <v>76</v>
      </c>
      <c r="D32" s="8">
        <v>0</v>
      </c>
    </row>
    <row r="33" spans="1:4" x14ac:dyDescent="0.2">
      <c r="A33" s="9"/>
      <c r="B33" s="9"/>
      <c r="C33" s="9" t="s">
        <v>78</v>
      </c>
      <c r="D33" s="10">
        <f>SUM(D29:D32)</f>
        <v>2060000</v>
      </c>
    </row>
    <row r="34" spans="1:4" x14ac:dyDescent="0.2">
      <c r="A34" s="6">
        <v>2221</v>
      </c>
      <c r="B34" s="6">
        <v>5021</v>
      </c>
      <c r="C34" s="7" t="s">
        <v>63</v>
      </c>
      <c r="D34" s="8">
        <v>55000</v>
      </c>
    </row>
    <row r="35" spans="1:4" x14ac:dyDescent="0.2">
      <c r="A35" s="6">
        <v>2221</v>
      </c>
      <c r="B35" s="6">
        <v>5137</v>
      </c>
      <c r="C35" s="7" t="s">
        <v>68</v>
      </c>
      <c r="D35" s="8">
        <v>0</v>
      </c>
    </row>
    <row r="36" spans="1:4" x14ac:dyDescent="0.2">
      <c r="A36" s="6">
        <v>2221</v>
      </c>
      <c r="B36" s="6">
        <v>5139</v>
      </c>
      <c r="C36" s="7" t="s">
        <v>59</v>
      </c>
      <c r="D36" s="8">
        <v>10000</v>
      </c>
    </row>
    <row r="37" spans="1:4" x14ac:dyDescent="0.2">
      <c r="A37" s="6">
        <v>2221</v>
      </c>
      <c r="B37" s="6">
        <v>5154</v>
      </c>
      <c r="C37" s="7" t="s">
        <v>79</v>
      </c>
      <c r="D37" s="8">
        <v>20000</v>
      </c>
    </row>
    <row r="38" spans="1:4" x14ac:dyDescent="0.2">
      <c r="A38" s="6">
        <v>2221</v>
      </c>
      <c r="B38" s="6">
        <v>5169</v>
      </c>
      <c r="C38" s="7" t="s">
        <v>60</v>
      </c>
      <c r="D38" s="8">
        <v>45000</v>
      </c>
    </row>
    <row r="39" spans="1:4" x14ac:dyDescent="0.2">
      <c r="A39" s="6">
        <v>2221</v>
      </c>
      <c r="B39" s="6">
        <v>5171</v>
      </c>
      <c r="C39" s="7" t="s">
        <v>152</v>
      </c>
      <c r="D39" s="8">
        <v>600000</v>
      </c>
    </row>
    <row r="40" spans="1:4" x14ac:dyDescent="0.2">
      <c r="A40" s="6">
        <v>2221</v>
      </c>
      <c r="B40" s="6">
        <v>5321</v>
      </c>
      <c r="C40" s="7" t="s">
        <v>80</v>
      </c>
      <c r="D40" s="8">
        <v>20000</v>
      </c>
    </row>
    <row r="41" spans="1:4" x14ac:dyDescent="0.2">
      <c r="A41" s="9"/>
      <c r="B41" s="9"/>
      <c r="C41" s="9" t="s">
        <v>81</v>
      </c>
      <c r="D41" s="10">
        <f>SUM(D34:D40)</f>
        <v>750000</v>
      </c>
    </row>
    <row r="42" spans="1:4" x14ac:dyDescent="0.2">
      <c r="A42" s="6">
        <v>2310</v>
      </c>
      <c r="B42" s="6">
        <v>5011</v>
      </c>
      <c r="C42" s="7" t="s">
        <v>62</v>
      </c>
      <c r="D42" s="8">
        <v>900000</v>
      </c>
    </row>
    <row r="43" spans="1:4" x14ac:dyDescent="0.2">
      <c r="A43" s="6">
        <v>2310</v>
      </c>
      <c r="B43" s="6">
        <v>5021</v>
      </c>
      <c r="C43" s="7" t="s">
        <v>63</v>
      </c>
      <c r="D43" s="8">
        <v>10000</v>
      </c>
    </row>
    <row r="44" spans="1:4" x14ac:dyDescent="0.2">
      <c r="A44" s="6">
        <v>2310</v>
      </c>
      <c r="B44" s="6">
        <v>5031</v>
      </c>
      <c r="C44" s="7" t="s">
        <v>64</v>
      </c>
      <c r="D44" s="8">
        <v>225000</v>
      </c>
    </row>
    <row r="45" spans="1:4" x14ac:dyDescent="0.2">
      <c r="A45" s="6">
        <v>2310</v>
      </c>
      <c r="B45" s="6">
        <v>5032</v>
      </c>
      <c r="C45" s="7" t="s">
        <v>65</v>
      </c>
      <c r="D45" s="8">
        <v>81000</v>
      </c>
    </row>
    <row r="46" spans="1:4" x14ac:dyDescent="0.2">
      <c r="A46" s="6">
        <v>2310</v>
      </c>
      <c r="B46" s="6">
        <v>5132</v>
      </c>
      <c r="C46" s="7" t="s">
        <v>67</v>
      </c>
      <c r="D46" s="8">
        <v>8000</v>
      </c>
    </row>
    <row r="47" spans="1:4" x14ac:dyDescent="0.2">
      <c r="A47" s="6">
        <v>2310</v>
      </c>
      <c r="B47" s="6">
        <v>5136</v>
      </c>
      <c r="C47" s="7" t="s">
        <v>82</v>
      </c>
      <c r="D47" s="8">
        <v>2000</v>
      </c>
    </row>
    <row r="48" spans="1:4" x14ac:dyDescent="0.2">
      <c r="A48" s="6">
        <v>2310</v>
      </c>
      <c r="B48" s="6">
        <v>5137</v>
      </c>
      <c r="C48" s="7" t="s">
        <v>68</v>
      </c>
      <c r="D48" s="8">
        <v>50000</v>
      </c>
    </row>
    <row r="49" spans="1:4" x14ac:dyDescent="0.2">
      <c r="A49" s="6">
        <v>2310</v>
      </c>
      <c r="B49" s="6">
        <v>5139</v>
      </c>
      <c r="C49" s="7" t="s">
        <v>59</v>
      </c>
      <c r="D49" s="8">
        <v>250000</v>
      </c>
    </row>
    <row r="50" spans="1:4" x14ac:dyDescent="0.2">
      <c r="A50" s="6">
        <v>2310</v>
      </c>
      <c r="B50" s="6">
        <v>5153</v>
      </c>
      <c r="C50" s="7" t="s">
        <v>83</v>
      </c>
      <c r="D50" s="8">
        <v>0</v>
      </c>
    </row>
    <row r="51" spans="1:4" x14ac:dyDescent="0.2">
      <c r="A51" s="6">
        <v>2310</v>
      </c>
      <c r="B51" s="6">
        <v>5154</v>
      </c>
      <c r="C51" s="7" t="s">
        <v>79</v>
      </c>
      <c r="D51" s="8">
        <v>220000</v>
      </c>
    </row>
    <row r="52" spans="1:4" x14ac:dyDescent="0.2">
      <c r="A52" s="6">
        <v>2310</v>
      </c>
      <c r="B52" s="6">
        <v>5156</v>
      </c>
      <c r="C52" s="7" t="s">
        <v>69</v>
      </c>
      <c r="D52" s="8">
        <v>130000</v>
      </c>
    </row>
    <row r="53" spans="1:4" x14ac:dyDescent="0.2">
      <c r="A53" s="6">
        <v>2310</v>
      </c>
      <c r="B53" s="6">
        <v>5162</v>
      </c>
      <c r="C53" s="7" t="s">
        <v>84</v>
      </c>
      <c r="D53" s="8">
        <v>12000</v>
      </c>
    </row>
    <row r="54" spans="1:4" x14ac:dyDescent="0.2">
      <c r="A54" s="6">
        <v>2310</v>
      </c>
      <c r="B54" s="6">
        <v>5163</v>
      </c>
      <c r="C54" s="7" t="s">
        <v>70</v>
      </c>
      <c r="D54" s="8">
        <v>12000</v>
      </c>
    </row>
    <row r="55" spans="1:4" x14ac:dyDescent="0.2">
      <c r="A55" s="6">
        <v>2310</v>
      </c>
      <c r="B55" s="6">
        <v>5164</v>
      </c>
      <c r="C55" s="7" t="s">
        <v>85</v>
      </c>
      <c r="D55" s="8">
        <v>0</v>
      </c>
    </row>
    <row r="56" spans="1:4" x14ac:dyDescent="0.2">
      <c r="A56" s="6">
        <v>2310</v>
      </c>
      <c r="B56" s="6">
        <v>5167</v>
      </c>
      <c r="C56" s="7" t="s">
        <v>71</v>
      </c>
      <c r="D56" s="8">
        <v>5000</v>
      </c>
    </row>
    <row r="57" spans="1:4" x14ac:dyDescent="0.2">
      <c r="A57" s="6">
        <v>2310</v>
      </c>
      <c r="B57" s="6">
        <v>5168</v>
      </c>
      <c r="C57" s="7" t="s">
        <v>86</v>
      </c>
      <c r="D57" s="8">
        <v>9000</v>
      </c>
    </row>
    <row r="58" spans="1:4" x14ac:dyDescent="0.2">
      <c r="A58" s="6">
        <v>2310</v>
      </c>
      <c r="B58" s="6">
        <v>5169</v>
      </c>
      <c r="C58" s="7" t="s">
        <v>60</v>
      </c>
      <c r="D58" s="8">
        <v>450000</v>
      </c>
    </row>
    <row r="59" spans="1:4" x14ac:dyDescent="0.2">
      <c r="A59" s="6">
        <v>2310</v>
      </c>
      <c r="B59" s="6">
        <v>5171</v>
      </c>
      <c r="C59" s="7" t="s">
        <v>153</v>
      </c>
      <c r="D59" s="8">
        <v>2000000</v>
      </c>
    </row>
    <row r="60" spans="1:4" x14ac:dyDescent="0.2">
      <c r="A60" s="6">
        <v>2310</v>
      </c>
      <c r="B60" s="6">
        <v>5172</v>
      </c>
      <c r="C60" s="7" t="s">
        <v>87</v>
      </c>
      <c r="D60" s="8">
        <v>0</v>
      </c>
    </row>
    <row r="61" spans="1:4" x14ac:dyDescent="0.2">
      <c r="A61" s="6">
        <v>2310</v>
      </c>
      <c r="B61" s="6">
        <v>5173</v>
      </c>
      <c r="C61" s="7" t="s">
        <v>73</v>
      </c>
      <c r="D61" s="8">
        <v>2000</v>
      </c>
    </row>
    <row r="62" spans="1:4" x14ac:dyDescent="0.2">
      <c r="A62" s="6">
        <v>2310</v>
      </c>
      <c r="B62" s="6">
        <v>5362</v>
      </c>
      <c r="C62" s="7" t="s">
        <v>75</v>
      </c>
      <c r="D62" s="8">
        <v>209000</v>
      </c>
    </row>
    <row r="63" spans="1:4" x14ac:dyDescent="0.2">
      <c r="A63" s="6">
        <v>2310</v>
      </c>
      <c r="B63" s="6">
        <v>6121</v>
      </c>
      <c r="C63" s="7" t="s">
        <v>154</v>
      </c>
      <c r="D63" s="8">
        <v>710000</v>
      </c>
    </row>
    <row r="64" spans="1:4" x14ac:dyDescent="0.2">
      <c r="A64" s="9"/>
      <c r="B64" s="9"/>
      <c r="C64" s="9" t="s">
        <v>28</v>
      </c>
      <c r="D64" s="10">
        <f>SUM(D42:D63)</f>
        <v>5285000</v>
      </c>
    </row>
    <row r="65" spans="1:4" x14ac:dyDescent="0.2">
      <c r="A65" s="6">
        <v>2321</v>
      </c>
      <c r="B65" s="6">
        <v>5021</v>
      </c>
      <c r="C65" s="7" t="s">
        <v>63</v>
      </c>
      <c r="D65" s="8">
        <v>0</v>
      </c>
    </row>
    <row r="66" spans="1:4" x14ac:dyDescent="0.2">
      <c r="A66" s="6">
        <v>2321</v>
      </c>
      <c r="B66" s="6">
        <v>5136</v>
      </c>
      <c r="C66" s="7" t="s">
        <v>82</v>
      </c>
      <c r="D66" s="8">
        <v>0</v>
      </c>
    </row>
    <row r="67" spans="1:4" x14ac:dyDescent="0.2">
      <c r="A67" s="6">
        <v>2321</v>
      </c>
      <c r="B67" s="6">
        <v>5139</v>
      </c>
      <c r="C67" s="7" t="s">
        <v>59</v>
      </c>
      <c r="D67" s="8">
        <v>120000</v>
      </c>
    </row>
    <row r="68" spans="1:4" x14ac:dyDescent="0.2">
      <c r="A68" s="6">
        <v>2321</v>
      </c>
      <c r="B68" s="6">
        <v>5154</v>
      </c>
      <c r="C68" s="7" t="s">
        <v>79</v>
      </c>
      <c r="D68" s="8">
        <v>600000</v>
      </c>
    </row>
    <row r="69" spans="1:4" x14ac:dyDescent="0.2">
      <c r="A69" s="6">
        <v>2321</v>
      </c>
      <c r="B69" s="6">
        <v>5169</v>
      </c>
      <c r="C69" s="7" t="s">
        <v>60</v>
      </c>
      <c r="D69" s="8">
        <v>320000</v>
      </c>
    </row>
    <row r="70" spans="1:4" x14ac:dyDescent="0.2">
      <c r="A70" s="6">
        <v>2321</v>
      </c>
      <c r="B70" s="6">
        <v>5171</v>
      </c>
      <c r="C70" s="7" t="s">
        <v>155</v>
      </c>
      <c r="D70" s="8">
        <v>1200000</v>
      </c>
    </row>
    <row r="71" spans="1:4" x14ac:dyDescent="0.2">
      <c r="A71" s="6">
        <v>2321</v>
      </c>
      <c r="B71" s="6">
        <v>6121</v>
      </c>
      <c r="C71" s="7" t="s">
        <v>156</v>
      </c>
      <c r="D71" s="8">
        <v>2800000</v>
      </c>
    </row>
    <row r="72" spans="1:4" x14ac:dyDescent="0.2">
      <c r="A72" s="9"/>
      <c r="B72" s="9"/>
      <c r="C72" s="9" t="s">
        <v>88</v>
      </c>
      <c r="D72" s="10">
        <f>SUM(D65:D71)</f>
        <v>5040000</v>
      </c>
    </row>
    <row r="73" spans="1:4" x14ac:dyDescent="0.2">
      <c r="A73" s="6">
        <v>2341</v>
      </c>
      <c r="B73" s="6">
        <v>5169</v>
      </c>
      <c r="C73" s="7" t="s">
        <v>60</v>
      </c>
      <c r="D73" s="8">
        <v>10000</v>
      </c>
    </row>
    <row r="74" spans="1:4" x14ac:dyDescent="0.2">
      <c r="A74" s="6">
        <v>2341</v>
      </c>
      <c r="B74" s="6">
        <v>5171</v>
      </c>
      <c r="C74" s="7" t="s">
        <v>72</v>
      </c>
      <c r="D74" s="8">
        <v>0</v>
      </c>
    </row>
    <row r="75" spans="1:4" x14ac:dyDescent="0.2">
      <c r="A75" s="9"/>
      <c r="B75" s="9"/>
      <c r="C75" s="9" t="s">
        <v>89</v>
      </c>
      <c r="D75" s="10">
        <f>SUM(D73:D74)</f>
        <v>10000</v>
      </c>
    </row>
    <row r="76" spans="1:4" x14ac:dyDescent="0.2">
      <c r="A76" s="6">
        <v>2411</v>
      </c>
      <c r="B76" s="6">
        <v>5011</v>
      </c>
      <c r="C76" s="7" t="s">
        <v>62</v>
      </c>
      <c r="D76" s="8">
        <v>380000</v>
      </c>
    </row>
    <row r="77" spans="1:4" x14ac:dyDescent="0.2">
      <c r="A77" s="6">
        <v>2411</v>
      </c>
      <c r="B77" s="6">
        <v>5021</v>
      </c>
      <c r="C77" s="7" t="s">
        <v>63</v>
      </c>
      <c r="D77" s="8">
        <v>30000</v>
      </c>
    </row>
    <row r="78" spans="1:4" x14ac:dyDescent="0.2">
      <c r="A78" s="6">
        <v>2411</v>
      </c>
      <c r="B78" s="6">
        <v>5031</v>
      </c>
      <c r="C78" s="7" t="s">
        <v>64</v>
      </c>
      <c r="D78" s="8">
        <v>95000</v>
      </c>
    </row>
    <row r="79" spans="1:4" x14ac:dyDescent="0.2">
      <c r="A79" s="6">
        <v>2411</v>
      </c>
      <c r="B79" s="6">
        <v>5032</v>
      </c>
      <c r="C79" s="7" t="s">
        <v>65</v>
      </c>
      <c r="D79" s="8">
        <v>35000</v>
      </c>
    </row>
    <row r="80" spans="1:4" x14ac:dyDescent="0.2">
      <c r="A80" s="6">
        <v>2411</v>
      </c>
      <c r="B80" s="6">
        <v>5137</v>
      </c>
      <c r="C80" s="7" t="s">
        <v>68</v>
      </c>
      <c r="D80" s="8">
        <v>15000</v>
      </c>
    </row>
    <row r="81" spans="1:4" x14ac:dyDescent="0.2">
      <c r="A81" s="6">
        <v>2411</v>
      </c>
      <c r="B81" s="6">
        <v>5139</v>
      </c>
      <c r="C81" s="7" t="s">
        <v>59</v>
      </c>
      <c r="D81" s="8">
        <v>10000</v>
      </c>
    </row>
    <row r="82" spans="1:4" x14ac:dyDescent="0.2">
      <c r="A82" s="6">
        <v>2411</v>
      </c>
      <c r="B82" s="6">
        <v>5154</v>
      </c>
      <c r="C82" s="7" t="s">
        <v>79</v>
      </c>
      <c r="D82" s="8">
        <v>30000</v>
      </c>
    </row>
    <row r="83" spans="1:4" x14ac:dyDescent="0.2">
      <c r="A83" s="6">
        <v>2411</v>
      </c>
      <c r="B83" s="6">
        <v>5162</v>
      </c>
      <c r="C83" s="7" t="s">
        <v>84</v>
      </c>
      <c r="D83" s="8">
        <v>5000</v>
      </c>
    </row>
    <row r="84" spans="1:4" x14ac:dyDescent="0.2">
      <c r="A84" s="6">
        <v>2411</v>
      </c>
      <c r="B84" s="6">
        <v>5169</v>
      </c>
      <c r="C84" s="7" t="s">
        <v>60</v>
      </c>
      <c r="D84" s="8">
        <v>10000</v>
      </c>
    </row>
    <row r="85" spans="1:4" x14ac:dyDescent="0.2">
      <c r="A85" s="6">
        <v>2411</v>
      </c>
      <c r="B85" s="6">
        <v>5171</v>
      </c>
      <c r="C85" s="7" t="s">
        <v>72</v>
      </c>
      <c r="D85" s="8">
        <v>40000</v>
      </c>
    </row>
    <row r="86" spans="1:4" x14ac:dyDescent="0.2">
      <c r="A86" s="6">
        <v>2411</v>
      </c>
      <c r="B86" s="6">
        <v>6121</v>
      </c>
      <c r="C86" s="7" t="s">
        <v>76</v>
      </c>
      <c r="D86" s="8">
        <v>0</v>
      </c>
    </row>
    <row r="87" spans="1:4" x14ac:dyDescent="0.2">
      <c r="A87" s="9"/>
      <c r="B87" s="9"/>
      <c r="C87" s="9" t="s">
        <v>29</v>
      </c>
      <c r="D87" s="10">
        <f>SUM(D76:D86)</f>
        <v>650000</v>
      </c>
    </row>
    <row r="88" spans="1:4" x14ac:dyDescent="0.2">
      <c r="A88" s="6">
        <v>3113</v>
      </c>
      <c r="B88" s="6">
        <v>5021</v>
      </c>
      <c r="C88" s="7" t="s">
        <v>63</v>
      </c>
      <c r="D88" s="8">
        <v>0</v>
      </c>
    </row>
    <row r="89" spans="1:4" x14ac:dyDescent="0.2">
      <c r="A89" s="6">
        <v>3113</v>
      </c>
      <c r="B89" s="6">
        <v>5139</v>
      </c>
      <c r="C89" s="7" t="s">
        <v>59</v>
      </c>
      <c r="D89" s="8">
        <v>65000</v>
      </c>
    </row>
    <row r="90" spans="1:4" x14ac:dyDescent="0.2">
      <c r="A90" s="6">
        <v>3113</v>
      </c>
      <c r="B90" s="6">
        <v>5169</v>
      </c>
      <c r="C90" s="7" t="s">
        <v>60</v>
      </c>
      <c r="D90" s="8">
        <v>20000</v>
      </c>
    </row>
    <row r="91" spans="1:4" x14ac:dyDescent="0.2">
      <c r="A91" s="6">
        <v>3113</v>
      </c>
      <c r="B91" s="6">
        <v>5171</v>
      </c>
      <c r="C91" s="7" t="s">
        <v>158</v>
      </c>
      <c r="D91" s="8">
        <v>1800000</v>
      </c>
    </row>
    <row r="92" spans="1:4" x14ac:dyDescent="0.2">
      <c r="A92" s="6">
        <v>3113</v>
      </c>
      <c r="B92" s="6">
        <v>5331</v>
      </c>
      <c r="C92" s="7" t="s">
        <v>157</v>
      </c>
      <c r="D92" s="8">
        <v>3700000</v>
      </c>
    </row>
    <row r="93" spans="1:4" x14ac:dyDescent="0.2">
      <c r="A93" s="6">
        <v>3113</v>
      </c>
      <c r="B93" s="6">
        <v>6121</v>
      </c>
      <c r="C93" s="7" t="s">
        <v>76</v>
      </c>
      <c r="D93" s="8">
        <v>0</v>
      </c>
    </row>
    <row r="94" spans="1:4" x14ac:dyDescent="0.2">
      <c r="A94" s="6">
        <v>3113</v>
      </c>
      <c r="B94" s="6">
        <v>6122</v>
      </c>
      <c r="C94" s="7" t="s">
        <v>90</v>
      </c>
      <c r="D94" s="8">
        <v>0</v>
      </c>
    </row>
    <row r="95" spans="1:4" x14ac:dyDescent="0.2">
      <c r="A95" s="9"/>
      <c r="B95" s="9"/>
      <c r="C95" s="9" t="s">
        <v>91</v>
      </c>
      <c r="D95" s="10">
        <f>SUM(D88:D94)</f>
        <v>5585000</v>
      </c>
    </row>
    <row r="96" spans="1:4" x14ac:dyDescent="0.2">
      <c r="A96" s="6">
        <v>3313</v>
      </c>
      <c r="B96" s="6">
        <v>5021</v>
      </c>
      <c r="C96" s="7" t="s">
        <v>63</v>
      </c>
      <c r="D96" s="8">
        <v>12000</v>
      </c>
    </row>
    <row r="97" spans="1:4" x14ac:dyDescent="0.2">
      <c r="A97" s="6">
        <v>3313</v>
      </c>
      <c r="B97" s="6">
        <v>5139</v>
      </c>
      <c r="C97" s="7" t="s">
        <v>59</v>
      </c>
      <c r="D97" s="8">
        <v>3000</v>
      </c>
    </row>
    <row r="98" spans="1:4" x14ac:dyDescent="0.2">
      <c r="A98" s="6">
        <v>3313</v>
      </c>
      <c r="B98" s="6">
        <v>5154</v>
      </c>
      <c r="C98" s="7" t="s">
        <v>79</v>
      </c>
      <c r="D98" s="8">
        <v>40000</v>
      </c>
    </row>
    <row r="99" spans="1:4" x14ac:dyDescent="0.2">
      <c r="A99" s="6">
        <v>3313</v>
      </c>
      <c r="B99" s="6">
        <v>5171</v>
      </c>
      <c r="C99" s="7" t="s">
        <v>72</v>
      </c>
      <c r="D99" s="8">
        <v>17000</v>
      </c>
    </row>
    <row r="100" spans="1:4" x14ac:dyDescent="0.2">
      <c r="A100" s="9"/>
      <c r="B100" s="9"/>
      <c r="C100" s="9" t="s">
        <v>92</v>
      </c>
      <c r="D100" s="10">
        <f>SUM(D96:D99)</f>
        <v>72000</v>
      </c>
    </row>
    <row r="101" spans="1:4" x14ac:dyDescent="0.2">
      <c r="A101" s="6">
        <v>3314</v>
      </c>
      <c r="B101" s="6">
        <v>5011</v>
      </c>
      <c r="C101" s="7" t="s">
        <v>62</v>
      </c>
      <c r="D101" s="8">
        <v>525000</v>
      </c>
    </row>
    <row r="102" spans="1:4" x14ac:dyDescent="0.2">
      <c r="A102" s="6">
        <v>3314</v>
      </c>
      <c r="B102" s="6">
        <v>5031</v>
      </c>
      <c r="C102" s="7" t="s">
        <v>64</v>
      </c>
      <c r="D102" s="8">
        <v>132000</v>
      </c>
    </row>
    <row r="103" spans="1:4" x14ac:dyDescent="0.2">
      <c r="A103" s="6">
        <v>3314</v>
      </c>
      <c r="B103" s="6">
        <v>5032</v>
      </c>
      <c r="C103" s="7" t="s">
        <v>65</v>
      </c>
      <c r="D103" s="8">
        <v>47000</v>
      </c>
    </row>
    <row r="104" spans="1:4" x14ac:dyDescent="0.2">
      <c r="A104" s="6">
        <v>3314</v>
      </c>
      <c r="B104" s="6">
        <v>5136</v>
      </c>
      <c r="C104" s="7" t="s">
        <v>82</v>
      </c>
      <c r="D104" s="8">
        <v>75000</v>
      </c>
    </row>
    <row r="105" spans="1:4" x14ac:dyDescent="0.2">
      <c r="A105" s="6">
        <v>3314</v>
      </c>
      <c r="B105" s="6">
        <v>5137</v>
      </c>
      <c r="C105" s="7" t="s">
        <v>68</v>
      </c>
      <c r="D105" s="8">
        <v>0</v>
      </c>
    </row>
    <row r="106" spans="1:4" x14ac:dyDescent="0.2">
      <c r="A106" s="6">
        <v>3314</v>
      </c>
      <c r="B106" s="6">
        <v>5139</v>
      </c>
      <c r="C106" s="7" t="s">
        <v>59</v>
      </c>
      <c r="D106" s="8">
        <v>13000</v>
      </c>
    </row>
    <row r="107" spans="1:4" x14ac:dyDescent="0.2">
      <c r="A107" s="6">
        <v>3314</v>
      </c>
      <c r="B107" s="6">
        <v>5154</v>
      </c>
      <c r="C107" s="7" t="s">
        <v>79</v>
      </c>
      <c r="D107" s="8">
        <v>35000</v>
      </c>
    </row>
    <row r="108" spans="1:4" x14ac:dyDescent="0.2">
      <c r="A108" s="6">
        <v>3314</v>
      </c>
      <c r="B108" s="6">
        <v>5161</v>
      </c>
      <c r="C108" s="7" t="s">
        <v>93</v>
      </c>
      <c r="D108" s="8">
        <v>1000</v>
      </c>
    </row>
    <row r="109" spans="1:4" x14ac:dyDescent="0.2">
      <c r="A109" s="6">
        <v>3314</v>
      </c>
      <c r="B109" s="6">
        <v>5162</v>
      </c>
      <c r="C109" s="7" t="s">
        <v>84</v>
      </c>
      <c r="D109" s="8">
        <v>13000</v>
      </c>
    </row>
    <row r="110" spans="1:4" x14ac:dyDescent="0.2">
      <c r="A110" s="6">
        <v>3314</v>
      </c>
      <c r="B110" s="6">
        <v>5168</v>
      </c>
      <c r="C110" s="7" t="s">
        <v>86</v>
      </c>
      <c r="D110" s="8">
        <v>13000</v>
      </c>
    </row>
    <row r="111" spans="1:4" x14ac:dyDescent="0.2">
      <c r="A111" s="6">
        <v>3314</v>
      </c>
      <c r="B111" s="6">
        <v>5169</v>
      </c>
      <c r="C111" s="7" t="s">
        <v>60</v>
      </c>
      <c r="D111" s="8">
        <v>4400</v>
      </c>
    </row>
    <row r="112" spans="1:4" x14ac:dyDescent="0.2">
      <c r="A112" s="6">
        <v>3314</v>
      </c>
      <c r="B112" s="6">
        <v>5172</v>
      </c>
      <c r="C112" s="7" t="s">
        <v>87</v>
      </c>
      <c r="D112" s="8">
        <v>0</v>
      </c>
    </row>
    <row r="113" spans="1:4" x14ac:dyDescent="0.2">
      <c r="A113" s="6">
        <v>3314</v>
      </c>
      <c r="B113" s="6">
        <v>5173</v>
      </c>
      <c r="C113" s="7" t="s">
        <v>73</v>
      </c>
      <c r="D113" s="8">
        <v>1000</v>
      </c>
    </row>
    <row r="114" spans="1:4" x14ac:dyDescent="0.2">
      <c r="A114" s="6">
        <v>3314</v>
      </c>
      <c r="B114" s="6">
        <v>5179</v>
      </c>
      <c r="C114" s="7" t="s">
        <v>74</v>
      </c>
      <c r="D114" s="8">
        <v>600</v>
      </c>
    </row>
    <row r="115" spans="1:4" x14ac:dyDescent="0.2">
      <c r="A115" s="9"/>
      <c r="B115" s="9"/>
      <c r="C115" s="9" t="s">
        <v>30</v>
      </c>
      <c r="D115" s="10">
        <f>SUM(D101:D114)</f>
        <v>860000</v>
      </c>
    </row>
    <row r="116" spans="1:4" x14ac:dyDescent="0.2">
      <c r="A116" s="6">
        <v>3319</v>
      </c>
      <c r="B116" s="6">
        <v>5021</v>
      </c>
      <c r="C116" s="7" t="s">
        <v>63</v>
      </c>
      <c r="D116" s="8">
        <v>95000</v>
      </c>
    </row>
    <row r="117" spans="1:4" x14ac:dyDescent="0.2">
      <c r="A117" s="6">
        <v>3319</v>
      </c>
      <c r="B117" s="6">
        <v>5041</v>
      </c>
      <c r="C117" s="7" t="s">
        <v>94</v>
      </c>
      <c r="D117" s="8">
        <v>6000</v>
      </c>
    </row>
    <row r="118" spans="1:4" x14ac:dyDescent="0.2">
      <c r="A118" s="6">
        <v>3319</v>
      </c>
      <c r="B118" s="6">
        <v>5136</v>
      </c>
      <c r="C118" s="7" t="s">
        <v>82</v>
      </c>
      <c r="D118" s="8">
        <v>1000</v>
      </c>
    </row>
    <row r="119" spans="1:4" x14ac:dyDescent="0.2">
      <c r="A119" s="6">
        <v>3319</v>
      </c>
      <c r="B119" s="6">
        <v>5137</v>
      </c>
      <c r="C119" s="7" t="s">
        <v>68</v>
      </c>
      <c r="D119" s="8">
        <v>44000</v>
      </c>
    </row>
    <row r="120" spans="1:4" x14ac:dyDescent="0.2">
      <c r="A120" s="6">
        <v>3319</v>
      </c>
      <c r="B120" s="6">
        <v>5139</v>
      </c>
      <c r="C120" s="7" t="s">
        <v>59</v>
      </c>
      <c r="D120" s="8">
        <v>31000</v>
      </c>
    </row>
    <row r="121" spans="1:4" x14ac:dyDescent="0.2">
      <c r="A121" s="6">
        <v>3319</v>
      </c>
      <c r="B121" s="6">
        <v>5154</v>
      </c>
      <c r="C121" s="7" t="s">
        <v>79</v>
      </c>
      <c r="D121" s="8">
        <v>6000</v>
      </c>
    </row>
    <row r="122" spans="1:4" x14ac:dyDescent="0.2">
      <c r="A122" s="6">
        <v>3319</v>
      </c>
      <c r="B122" s="6">
        <v>5169</v>
      </c>
      <c r="C122" s="7" t="s">
        <v>60</v>
      </c>
      <c r="D122" s="8">
        <v>232000</v>
      </c>
    </row>
    <row r="123" spans="1:4" x14ac:dyDescent="0.2">
      <c r="A123" s="6">
        <v>3319</v>
      </c>
      <c r="B123" s="6">
        <v>5175</v>
      </c>
      <c r="C123" s="7" t="s">
        <v>95</v>
      </c>
      <c r="D123" s="8">
        <v>90000</v>
      </c>
    </row>
    <row r="124" spans="1:4" x14ac:dyDescent="0.2">
      <c r="A124" s="6">
        <v>3319</v>
      </c>
      <c r="B124" s="6">
        <v>5194</v>
      </c>
      <c r="C124" s="7" t="s">
        <v>96</v>
      </c>
      <c r="D124" s="8">
        <v>15000</v>
      </c>
    </row>
    <row r="125" spans="1:4" x14ac:dyDescent="0.2">
      <c r="A125" s="6">
        <v>3319</v>
      </c>
      <c r="B125" s="6">
        <v>5492</v>
      </c>
      <c r="C125" s="7" t="s">
        <v>97</v>
      </c>
      <c r="D125" s="8">
        <v>10000</v>
      </c>
    </row>
    <row r="126" spans="1:4" x14ac:dyDescent="0.2">
      <c r="A126" s="9"/>
      <c r="B126" s="9"/>
      <c r="C126" s="9" t="s">
        <v>32</v>
      </c>
      <c r="D126" s="10">
        <f>SUM(D116:D125)</f>
        <v>530000</v>
      </c>
    </row>
    <row r="127" spans="1:4" x14ac:dyDescent="0.2">
      <c r="A127" s="6">
        <v>3326</v>
      </c>
      <c r="B127" s="6">
        <v>5021</v>
      </c>
      <c r="C127" s="7" t="s">
        <v>63</v>
      </c>
      <c r="D127" s="8">
        <v>25000</v>
      </c>
    </row>
    <row r="128" spans="1:4" x14ac:dyDescent="0.2">
      <c r="A128" s="6">
        <v>3326</v>
      </c>
      <c r="B128" s="6">
        <v>5139</v>
      </c>
      <c r="C128" s="7" t="s">
        <v>59</v>
      </c>
      <c r="D128" s="8">
        <v>10000</v>
      </c>
    </row>
    <row r="129" spans="1:4" x14ac:dyDescent="0.2">
      <c r="A129" s="6">
        <v>3326</v>
      </c>
      <c r="B129" s="6">
        <v>5154</v>
      </c>
      <c r="C129" s="7" t="s">
        <v>79</v>
      </c>
      <c r="D129" s="8">
        <v>1000</v>
      </c>
    </row>
    <row r="130" spans="1:4" x14ac:dyDescent="0.2">
      <c r="A130" s="6">
        <v>3326</v>
      </c>
      <c r="B130" s="6">
        <v>5169</v>
      </c>
      <c r="C130" s="7" t="s">
        <v>60</v>
      </c>
      <c r="D130" s="8">
        <v>6000</v>
      </c>
    </row>
    <row r="131" spans="1:4" x14ac:dyDescent="0.2">
      <c r="A131" s="6">
        <v>3326</v>
      </c>
      <c r="B131" s="6">
        <v>5171</v>
      </c>
      <c r="C131" s="7" t="s">
        <v>159</v>
      </c>
      <c r="D131" s="8">
        <v>475000</v>
      </c>
    </row>
    <row r="132" spans="1:4" x14ac:dyDescent="0.2">
      <c r="A132" s="9"/>
      <c r="B132" s="9"/>
      <c r="C132" s="9" t="s">
        <v>34</v>
      </c>
      <c r="D132" s="10">
        <f>SUM(D127:D131)</f>
        <v>517000</v>
      </c>
    </row>
    <row r="133" spans="1:4" x14ac:dyDescent="0.2">
      <c r="A133" s="6">
        <v>3330</v>
      </c>
      <c r="B133" s="6">
        <v>5223</v>
      </c>
      <c r="C133" s="7" t="s">
        <v>98</v>
      </c>
      <c r="D133" s="8">
        <v>20000</v>
      </c>
    </row>
    <row r="134" spans="1:4" x14ac:dyDescent="0.2">
      <c r="A134" s="9"/>
      <c r="B134" s="9"/>
      <c r="C134" s="9" t="s">
        <v>99</v>
      </c>
      <c r="D134" s="10">
        <f>SUM(D133:D133)</f>
        <v>20000</v>
      </c>
    </row>
    <row r="135" spans="1:4" x14ac:dyDescent="0.2">
      <c r="A135" s="6">
        <v>3341</v>
      </c>
      <c r="B135" s="6">
        <v>5041</v>
      </c>
      <c r="C135" s="7" t="s">
        <v>94</v>
      </c>
      <c r="D135" s="8">
        <v>10000</v>
      </c>
    </row>
    <row r="136" spans="1:4" x14ac:dyDescent="0.2">
      <c r="A136" s="6">
        <v>3341</v>
      </c>
      <c r="B136" s="6">
        <v>5169</v>
      </c>
      <c r="C136" s="7" t="s">
        <v>60</v>
      </c>
      <c r="D136" s="8">
        <v>43000</v>
      </c>
    </row>
    <row r="137" spans="1:4" x14ac:dyDescent="0.2">
      <c r="A137" s="6">
        <v>3341</v>
      </c>
      <c r="B137" s="6">
        <v>5171</v>
      </c>
      <c r="C137" s="7" t="s">
        <v>72</v>
      </c>
      <c r="D137" s="8">
        <v>22000</v>
      </c>
    </row>
    <row r="138" spans="1:4" x14ac:dyDescent="0.2">
      <c r="A138" s="6">
        <v>3341</v>
      </c>
      <c r="B138" s="6">
        <v>6121</v>
      </c>
      <c r="C138" s="7" t="s">
        <v>76</v>
      </c>
      <c r="D138" s="8">
        <v>0</v>
      </c>
    </row>
    <row r="139" spans="1:4" x14ac:dyDescent="0.2">
      <c r="A139" s="9"/>
      <c r="B139" s="9"/>
      <c r="C139" s="9" t="s">
        <v>100</v>
      </c>
      <c r="D139" s="10">
        <f>SUM(D135:D138)</f>
        <v>75000</v>
      </c>
    </row>
    <row r="140" spans="1:4" x14ac:dyDescent="0.2">
      <c r="A140" s="6">
        <v>3349</v>
      </c>
      <c r="B140" s="6">
        <v>5021</v>
      </c>
      <c r="C140" s="7" t="s">
        <v>63</v>
      </c>
      <c r="D140" s="8">
        <v>22000</v>
      </c>
    </row>
    <row r="141" spans="1:4" x14ac:dyDescent="0.2">
      <c r="A141" s="6">
        <v>3349</v>
      </c>
      <c r="B141" s="6">
        <v>5136</v>
      </c>
      <c r="C141" s="7" t="s">
        <v>82</v>
      </c>
      <c r="D141" s="8">
        <v>108000</v>
      </c>
    </row>
    <row r="142" spans="1:4" x14ac:dyDescent="0.2">
      <c r="A142" s="9"/>
      <c r="B142" s="9"/>
      <c r="C142" s="9" t="s">
        <v>35</v>
      </c>
      <c r="D142" s="10">
        <f>SUM(D140:D141)</f>
        <v>130000</v>
      </c>
    </row>
    <row r="143" spans="1:4" x14ac:dyDescent="0.2">
      <c r="A143" s="6">
        <v>3399</v>
      </c>
      <c r="B143" s="6">
        <v>5136</v>
      </c>
      <c r="C143" s="7" t="s">
        <v>82</v>
      </c>
      <c r="D143" s="8">
        <v>20000</v>
      </c>
    </row>
    <row r="144" spans="1:4" x14ac:dyDescent="0.2">
      <c r="A144" s="6">
        <v>3399</v>
      </c>
      <c r="B144" s="6">
        <v>5139</v>
      </c>
      <c r="C144" s="7" t="s">
        <v>59</v>
      </c>
      <c r="D144" s="8">
        <v>8000</v>
      </c>
    </row>
    <row r="145" spans="1:4" x14ac:dyDescent="0.2">
      <c r="A145" s="6">
        <v>3399</v>
      </c>
      <c r="B145" s="6">
        <v>5194</v>
      </c>
      <c r="C145" s="7" t="s">
        <v>96</v>
      </c>
      <c r="D145" s="8">
        <v>55000</v>
      </c>
    </row>
    <row r="146" spans="1:4" x14ac:dyDescent="0.2">
      <c r="A146" s="6">
        <v>3399</v>
      </c>
      <c r="B146" s="6">
        <v>5492</v>
      </c>
      <c r="C146" s="7" t="s">
        <v>97</v>
      </c>
      <c r="D146" s="8">
        <v>100000</v>
      </c>
    </row>
    <row r="147" spans="1:4" x14ac:dyDescent="0.2">
      <c r="A147" s="9"/>
      <c r="B147" s="9"/>
      <c r="C147" s="9" t="s">
        <v>101</v>
      </c>
      <c r="D147" s="10">
        <f>SUM(D143:D146)</f>
        <v>183000</v>
      </c>
    </row>
    <row r="148" spans="1:4" x14ac:dyDescent="0.2">
      <c r="A148" s="6">
        <v>3412</v>
      </c>
      <c r="B148" s="6">
        <v>5021</v>
      </c>
      <c r="C148" s="7" t="s">
        <v>63</v>
      </c>
      <c r="D148" s="8">
        <v>72000</v>
      </c>
    </row>
    <row r="149" spans="1:4" x14ac:dyDescent="0.2">
      <c r="A149" s="6">
        <v>3412</v>
      </c>
      <c r="B149" s="6">
        <v>5137</v>
      </c>
      <c r="C149" s="7" t="s">
        <v>68</v>
      </c>
      <c r="D149" s="8">
        <v>0</v>
      </c>
    </row>
    <row r="150" spans="1:4" x14ac:dyDescent="0.2">
      <c r="A150" s="6">
        <v>3412</v>
      </c>
      <c r="B150" s="6">
        <v>5139</v>
      </c>
      <c r="C150" s="7" t="s">
        <v>59</v>
      </c>
      <c r="D150" s="8">
        <v>50000</v>
      </c>
    </row>
    <row r="151" spans="1:4" x14ac:dyDescent="0.2">
      <c r="A151" s="6">
        <v>3412</v>
      </c>
      <c r="B151" s="6">
        <v>5153</v>
      </c>
      <c r="C151" s="7" t="s">
        <v>83</v>
      </c>
      <c r="D151" s="8">
        <v>90000</v>
      </c>
    </row>
    <row r="152" spans="1:4" x14ac:dyDescent="0.2">
      <c r="A152" s="6">
        <v>3412</v>
      </c>
      <c r="B152" s="6">
        <v>5154</v>
      </c>
      <c r="C152" s="7" t="s">
        <v>79</v>
      </c>
      <c r="D152" s="8">
        <v>67000</v>
      </c>
    </row>
    <row r="153" spans="1:4" x14ac:dyDescent="0.2">
      <c r="A153" s="6">
        <v>3412</v>
      </c>
      <c r="B153" s="6">
        <v>5156</v>
      </c>
      <c r="C153" s="7" t="s">
        <v>69</v>
      </c>
      <c r="D153" s="8">
        <v>12000</v>
      </c>
    </row>
    <row r="154" spans="1:4" x14ac:dyDescent="0.2">
      <c r="A154" s="6">
        <v>3412</v>
      </c>
      <c r="B154" s="6">
        <v>5169</v>
      </c>
      <c r="C154" s="7" t="s">
        <v>60</v>
      </c>
      <c r="D154" s="8">
        <v>22000</v>
      </c>
    </row>
    <row r="155" spans="1:4" x14ac:dyDescent="0.2">
      <c r="A155" s="6">
        <v>3412</v>
      </c>
      <c r="B155" s="6">
        <v>5171</v>
      </c>
      <c r="C155" s="7" t="s">
        <v>72</v>
      </c>
      <c r="D155" s="8">
        <v>150000</v>
      </c>
    </row>
    <row r="156" spans="1:4" x14ac:dyDescent="0.2">
      <c r="A156" s="6">
        <v>3412</v>
      </c>
      <c r="B156" s="6">
        <v>6121</v>
      </c>
      <c r="C156" s="7" t="s">
        <v>76</v>
      </c>
      <c r="D156" s="8">
        <v>20000</v>
      </c>
    </row>
    <row r="157" spans="1:4" x14ac:dyDescent="0.2">
      <c r="A157" s="6">
        <v>3412</v>
      </c>
      <c r="B157" s="6">
        <v>6122</v>
      </c>
      <c r="C157" s="7" t="s">
        <v>90</v>
      </c>
      <c r="D157" s="8">
        <v>0</v>
      </c>
    </row>
    <row r="158" spans="1:4" x14ac:dyDescent="0.2">
      <c r="A158" s="9"/>
      <c r="B158" s="9"/>
      <c r="C158" s="9" t="s">
        <v>102</v>
      </c>
      <c r="D158" s="10">
        <f>SUM(D148:D157)</f>
        <v>483000</v>
      </c>
    </row>
    <row r="159" spans="1:4" x14ac:dyDescent="0.2">
      <c r="A159" s="6">
        <v>3419</v>
      </c>
      <c r="B159" s="6">
        <v>5222</v>
      </c>
      <c r="C159" s="7" t="s">
        <v>103</v>
      </c>
      <c r="D159" s="8">
        <v>160000</v>
      </c>
    </row>
    <row r="160" spans="1:4" x14ac:dyDescent="0.2">
      <c r="A160" s="9"/>
      <c r="B160" s="9"/>
      <c r="C160" s="9" t="s">
        <v>104</v>
      </c>
      <c r="D160" s="10">
        <f>SUM(D159:D159)</f>
        <v>160000</v>
      </c>
    </row>
    <row r="161" spans="1:4" x14ac:dyDescent="0.2">
      <c r="A161" s="6">
        <v>3421</v>
      </c>
      <c r="B161" s="6">
        <v>5021</v>
      </c>
      <c r="C161" s="7" t="s">
        <v>63</v>
      </c>
      <c r="D161" s="8">
        <v>0</v>
      </c>
    </row>
    <row r="162" spans="1:4" x14ac:dyDescent="0.2">
      <c r="A162" s="6">
        <v>3421</v>
      </c>
      <c r="B162" s="6">
        <v>5137</v>
      </c>
      <c r="C162" s="7" t="s">
        <v>68</v>
      </c>
      <c r="D162" s="8">
        <v>43000</v>
      </c>
    </row>
    <row r="163" spans="1:4" x14ac:dyDescent="0.2">
      <c r="A163" s="6">
        <v>3421</v>
      </c>
      <c r="B163" s="6">
        <v>5169</v>
      </c>
      <c r="C163" s="7" t="s">
        <v>60</v>
      </c>
      <c r="D163" s="8">
        <v>0</v>
      </c>
    </row>
    <row r="164" spans="1:4" x14ac:dyDescent="0.2">
      <c r="A164" s="6">
        <v>3421</v>
      </c>
      <c r="B164" s="6">
        <v>5171</v>
      </c>
      <c r="C164" s="7" t="s">
        <v>72</v>
      </c>
      <c r="D164" s="8">
        <v>0</v>
      </c>
    </row>
    <row r="165" spans="1:4" x14ac:dyDescent="0.2">
      <c r="A165" s="6">
        <v>3421</v>
      </c>
      <c r="B165" s="6">
        <v>6121</v>
      </c>
      <c r="C165" s="7" t="s">
        <v>160</v>
      </c>
      <c r="D165" s="8">
        <v>242000</v>
      </c>
    </row>
    <row r="166" spans="1:4" x14ac:dyDescent="0.2">
      <c r="A166" s="9"/>
      <c r="B166" s="9"/>
      <c r="C166" s="9" t="s">
        <v>105</v>
      </c>
      <c r="D166" s="10">
        <f>SUM(D161:D165)</f>
        <v>285000</v>
      </c>
    </row>
    <row r="167" spans="1:4" x14ac:dyDescent="0.2">
      <c r="A167" s="6">
        <v>3429</v>
      </c>
      <c r="B167" s="6">
        <v>5021</v>
      </c>
      <c r="C167" s="7" t="s">
        <v>63</v>
      </c>
      <c r="D167" s="8">
        <v>0</v>
      </c>
    </row>
    <row r="168" spans="1:4" x14ac:dyDescent="0.2">
      <c r="A168" s="6">
        <v>3429</v>
      </c>
      <c r="B168" s="6">
        <v>5139</v>
      </c>
      <c r="C168" s="7" t="s">
        <v>59</v>
      </c>
      <c r="D168" s="8">
        <v>20000</v>
      </c>
    </row>
    <row r="169" spans="1:4" x14ac:dyDescent="0.2">
      <c r="A169" s="6">
        <v>3429</v>
      </c>
      <c r="B169" s="6">
        <v>5169</v>
      </c>
      <c r="C169" s="7" t="s">
        <v>60</v>
      </c>
      <c r="D169" s="8">
        <v>0</v>
      </c>
    </row>
    <row r="170" spans="1:4" x14ac:dyDescent="0.2">
      <c r="A170" s="6">
        <v>3429</v>
      </c>
      <c r="B170" s="6">
        <v>5171</v>
      </c>
      <c r="C170" s="7" t="s">
        <v>72</v>
      </c>
      <c r="D170" s="8">
        <v>40000</v>
      </c>
    </row>
    <row r="171" spans="1:4" x14ac:dyDescent="0.2">
      <c r="A171" s="6">
        <v>3429</v>
      </c>
      <c r="B171" s="6">
        <v>6121</v>
      </c>
      <c r="C171" s="7" t="s">
        <v>76</v>
      </c>
      <c r="D171" s="8">
        <v>0</v>
      </c>
    </row>
    <row r="172" spans="1:4" x14ac:dyDescent="0.2">
      <c r="A172" s="9"/>
      <c r="B172" s="9"/>
      <c r="C172" s="9" t="s">
        <v>106</v>
      </c>
      <c r="D172" s="10">
        <f>SUM(D167:D171)</f>
        <v>60000</v>
      </c>
    </row>
    <row r="173" spans="1:4" x14ac:dyDescent="0.2">
      <c r="A173" s="6">
        <v>3519</v>
      </c>
      <c r="B173" s="6">
        <v>5137</v>
      </c>
      <c r="C173" s="7" t="s">
        <v>68</v>
      </c>
      <c r="D173" s="8">
        <v>0</v>
      </c>
    </row>
    <row r="174" spans="1:4" x14ac:dyDescent="0.2">
      <c r="A174" s="6">
        <v>3519</v>
      </c>
      <c r="B174" s="6">
        <v>5139</v>
      </c>
      <c r="C174" s="7" t="s">
        <v>59</v>
      </c>
      <c r="D174" s="8">
        <v>20000</v>
      </c>
    </row>
    <row r="175" spans="1:4" x14ac:dyDescent="0.2">
      <c r="A175" s="6">
        <v>3519</v>
      </c>
      <c r="B175" s="6">
        <v>5154</v>
      </c>
      <c r="C175" s="7" t="s">
        <v>79</v>
      </c>
      <c r="D175" s="8">
        <v>50000</v>
      </c>
    </row>
    <row r="176" spans="1:4" x14ac:dyDescent="0.2">
      <c r="A176" s="6">
        <v>3519</v>
      </c>
      <c r="B176" s="6">
        <v>5171</v>
      </c>
      <c r="C176" s="7" t="s">
        <v>72</v>
      </c>
      <c r="D176" s="8">
        <v>50000</v>
      </c>
    </row>
    <row r="177" spans="1:4" x14ac:dyDescent="0.2">
      <c r="A177" s="9"/>
      <c r="B177" s="9"/>
      <c r="C177" s="9" t="s">
        <v>37</v>
      </c>
      <c r="D177" s="10">
        <f>SUM(D173:D176)</f>
        <v>120000</v>
      </c>
    </row>
    <row r="178" spans="1:4" x14ac:dyDescent="0.2">
      <c r="A178" s="6">
        <v>3525</v>
      </c>
      <c r="B178" s="6">
        <v>5221</v>
      </c>
      <c r="C178" s="7" t="s">
        <v>107</v>
      </c>
      <c r="D178" s="8">
        <v>20000</v>
      </c>
    </row>
    <row r="179" spans="1:4" x14ac:dyDescent="0.2">
      <c r="A179" s="9"/>
      <c r="B179" s="9"/>
      <c r="C179" s="9" t="s">
        <v>108</v>
      </c>
      <c r="D179" s="10">
        <f>SUM(D178:D178)</f>
        <v>20000</v>
      </c>
    </row>
    <row r="180" spans="1:4" x14ac:dyDescent="0.2">
      <c r="A180" s="6">
        <v>3612</v>
      </c>
      <c r="B180" s="6">
        <v>5021</v>
      </c>
      <c r="C180" s="7" t="s">
        <v>63</v>
      </c>
      <c r="D180" s="8">
        <v>12000</v>
      </c>
    </row>
    <row r="181" spans="1:4" x14ac:dyDescent="0.2">
      <c r="A181" s="6">
        <v>3612</v>
      </c>
      <c r="B181" s="6">
        <v>5137</v>
      </c>
      <c r="C181" s="7" t="s">
        <v>68</v>
      </c>
      <c r="D181" s="8">
        <v>0</v>
      </c>
    </row>
    <row r="182" spans="1:4" x14ac:dyDescent="0.2">
      <c r="A182" s="6">
        <v>3612</v>
      </c>
      <c r="B182" s="6">
        <v>5139</v>
      </c>
      <c r="C182" s="7" t="s">
        <v>59</v>
      </c>
      <c r="D182" s="8">
        <v>20000</v>
      </c>
    </row>
    <row r="183" spans="1:4" x14ac:dyDescent="0.2">
      <c r="A183" s="6">
        <v>3612</v>
      </c>
      <c r="B183" s="6">
        <v>5154</v>
      </c>
      <c r="C183" s="7" t="s">
        <v>79</v>
      </c>
      <c r="D183" s="8">
        <v>200000</v>
      </c>
    </row>
    <row r="184" spans="1:4" x14ac:dyDescent="0.2">
      <c r="A184" s="6">
        <v>3612</v>
      </c>
      <c r="B184" s="6">
        <v>5162</v>
      </c>
      <c r="C184" s="7" t="s">
        <v>84</v>
      </c>
      <c r="D184" s="8">
        <v>9000</v>
      </c>
    </row>
    <row r="185" spans="1:4" x14ac:dyDescent="0.2">
      <c r="A185" s="6">
        <v>3612</v>
      </c>
      <c r="B185" s="6">
        <v>5163</v>
      </c>
      <c r="C185" s="7" t="s">
        <v>70</v>
      </c>
      <c r="D185" s="8">
        <v>7000</v>
      </c>
    </row>
    <row r="186" spans="1:4" x14ac:dyDescent="0.2">
      <c r="A186" s="6">
        <v>3612</v>
      </c>
      <c r="B186" s="6">
        <v>5169</v>
      </c>
      <c r="C186" s="7" t="s">
        <v>60</v>
      </c>
      <c r="D186" s="8">
        <v>40000</v>
      </c>
    </row>
    <row r="187" spans="1:4" x14ac:dyDescent="0.2">
      <c r="A187" s="6">
        <v>3612</v>
      </c>
      <c r="B187" s="6">
        <v>5171</v>
      </c>
      <c r="C187" s="7" t="s">
        <v>162</v>
      </c>
      <c r="D187" s="8">
        <v>400000</v>
      </c>
    </row>
    <row r="188" spans="1:4" x14ac:dyDescent="0.2">
      <c r="A188" s="6">
        <v>3612</v>
      </c>
      <c r="B188" s="6">
        <v>5909</v>
      </c>
      <c r="C188" s="7" t="s">
        <v>109</v>
      </c>
      <c r="D188" s="8">
        <v>50000</v>
      </c>
    </row>
    <row r="189" spans="1:4" x14ac:dyDescent="0.2">
      <c r="A189" s="6">
        <v>3612</v>
      </c>
      <c r="B189" s="6">
        <v>6121</v>
      </c>
      <c r="C189" s="7" t="s">
        <v>161</v>
      </c>
      <c r="D189" s="8">
        <v>1200000</v>
      </c>
    </row>
    <row r="190" spans="1:4" x14ac:dyDescent="0.2">
      <c r="A190" s="9"/>
      <c r="B190" s="9"/>
      <c r="C190" s="9" t="s">
        <v>38</v>
      </c>
      <c r="D190" s="10">
        <f>SUM(D180:D189)</f>
        <v>1938000</v>
      </c>
    </row>
    <row r="191" spans="1:4" x14ac:dyDescent="0.2">
      <c r="A191" s="6">
        <v>3613</v>
      </c>
      <c r="B191" s="6">
        <v>5139</v>
      </c>
      <c r="C191" s="7" t="s">
        <v>59</v>
      </c>
      <c r="D191" s="8">
        <v>33000</v>
      </c>
    </row>
    <row r="192" spans="1:4" x14ac:dyDescent="0.2">
      <c r="A192" s="6">
        <v>3613</v>
      </c>
      <c r="B192" s="6">
        <v>5171</v>
      </c>
      <c r="C192" s="7" t="s">
        <v>72</v>
      </c>
      <c r="D192" s="8">
        <v>34000</v>
      </c>
    </row>
    <row r="193" spans="1:4" x14ac:dyDescent="0.2">
      <c r="A193" s="6">
        <v>3613</v>
      </c>
      <c r="B193" s="6">
        <v>5909</v>
      </c>
      <c r="C193" s="7" t="s">
        <v>109</v>
      </c>
      <c r="D193" s="8">
        <v>3000</v>
      </c>
    </row>
    <row r="194" spans="1:4" x14ac:dyDescent="0.2">
      <c r="A194" s="9"/>
      <c r="B194" s="9"/>
      <c r="C194" s="9" t="s">
        <v>39</v>
      </c>
      <c r="D194" s="10">
        <f>SUM(D191:D193)</f>
        <v>70000</v>
      </c>
    </row>
    <row r="195" spans="1:4" x14ac:dyDescent="0.2">
      <c r="A195" s="6">
        <v>3631</v>
      </c>
      <c r="B195" s="6">
        <v>5021</v>
      </c>
      <c r="C195" s="7" t="s">
        <v>63</v>
      </c>
      <c r="D195" s="8">
        <v>10000</v>
      </c>
    </row>
    <row r="196" spans="1:4" x14ac:dyDescent="0.2">
      <c r="A196" s="6">
        <v>3631</v>
      </c>
      <c r="B196" s="6">
        <v>5139</v>
      </c>
      <c r="C196" s="7" t="s">
        <v>59</v>
      </c>
      <c r="D196" s="8">
        <v>140000</v>
      </c>
    </row>
    <row r="197" spans="1:4" x14ac:dyDescent="0.2">
      <c r="A197" s="6">
        <v>3631</v>
      </c>
      <c r="B197" s="6">
        <v>5154</v>
      </c>
      <c r="C197" s="7" t="s">
        <v>79</v>
      </c>
      <c r="D197" s="8">
        <v>390000</v>
      </c>
    </row>
    <row r="198" spans="1:4" x14ac:dyDescent="0.2">
      <c r="A198" s="6">
        <v>3631</v>
      </c>
      <c r="B198" s="6">
        <v>5169</v>
      </c>
      <c r="C198" s="7" t="s">
        <v>60</v>
      </c>
      <c r="D198" s="8">
        <v>11000</v>
      </c>
    </row>
    <row r="199" spans="1:4" x14ac:dyDescent="0.2">
      <c r="A199" s="6">
        <v>3631</v>
      </c>
      <c r="B199" s="6">
        <v>5171</v>
      </c>
      <c r="C199" s="7" t="s">
        <v>163</v>
      </c>
      <c r="D199" s="8">
        <v>250000</v>
      </c>
    </row>
    <row r="200" spans="1:4" x14ac:dyDescent="0.2">
      <c r="A200" s="9"/>
      <c r="B200" s="9"/>
      <c r="C200" s="9" t="s">
        <v>110</v>
      </c>
      <c r="D200" s="10">
        <f>SUM(D195:D199)</f>
        <v>801000</v>
      </c>
    </row>
    <row r="201" spans="1:4" x14ac:dyDescent="0.2">
      <c r="A201" s="6">
        <v>3632</v>
      </c>
      <c r="B201" s="6">
        <v>5139</v>
      </c>
      <c r="C201" s="7" t="s">
        <v>59</v>
      </c>
      <c r="D201" s="8">
        <v>14000</v>
      </c>
    </row>
    <row r="202" spans="1:4" x14ac:dyDescent="0.2">
      <c r="A202" s="6">
        <v>3632</v>
      </c>
      <c r="B202" s="6">
        <v>5156</v>
      </c>
      <c r="C202" s="7" t="s">
        <v>69</v>
      </c>
      <c r="D202" s="8">
        <v>1000</v>
      </c>
    </row>
    <row r="203" spans="1:4" x14ac:dyDescent="0.2">
      <c r="A203" s="6">
        <v>3632</v>
      </c>
      <c r="B203" s="6">
        <v>5169</v>
      </c>
      <c r="C203" s="7" t="s">
        <v>60</v>
      </c>
      <c r="D203" s="8">
        <v>25000</v>
      </c>
    </row>
    <row r="204" spans="1:4" x14ac:dyDescent="0.2">
      <c r="A204" s="6">
        <v>3632</v>
      </c>
      <c r="B204" s="6">
        <v>5171</v>
      </c>
      <c r="C204" s="7" t="s">
        <v>72</v>
      </c>
      <c r="D204" s="8">
        <v>30000</v>
      </c>
    </row>
    <row r="205" spans="1:4" x14ac:dyDescent="0.2">
      <c r="A205" s="9"/>
      <c r="B205" s="9"/>
      <c r="C205" s="9" t="s">
        <v>41</v>
      </c>
      <c r="D205" s="10">
        <f>SUM(D201:D204)</f>
        <v>70000</v>
      </c>
    </row>
    <row r="206" spans="1:4" x14ac:dyDescent="0.2">
      <c r="A206" s="6">
        <v>3634</v>
      </c>
      <c r="B206" s="6">
        <v>5021</v>
      </c>
      <c r="C206" s="7" t="s">
        <v>63</v>
      </c>
      <c r="D206" s="8">
        <v>204000</v>
      </c>
    </row>
    <row r="207" spans="1:4" x14ac:dyDescent="0.2">
      <c r="A207" s="6">
        <v>3634</v>
      </c>
      <c r="B207" s="6">
        <v>5133</v>
      </c>
      <c r="C207" s="7" t="s">
        <v>111</v>
      </c>
      <c r="D207" s="8">
        <v>1000</v>
      </c>
    </row>
    <row r="208" spans="1:4" x14ac:dyDescent="0.2">
      <c r="A208" s="6">
        <v>3634</v>
      </c>
      <c r="B208" s="6">
        <v>5139</v>
      </c>
      <c r="C208" s="7" t="s">
        <v>59</v>
      </c>
      <c r="D208" s="8">
        <v>15000</v>
      </c>
    </row>
    <row r="209" spans="1:4" x14ac:dyDescent="0.2">
      <c r="A209" s="6">
        <v>3634</v>
      </c>
      <c r="B209" s="6">
        <v>5154</v>
      </c>
      <c r="C209" s="7" t="s">
        <v>79</v>
      </c>
      <c r="D209" s="8">
        <v>140000</v>
      </c>
    </row>
    <row r="210" spans="1:4" x14ac:dyDescent="0.2">
      <c r="A210" s="6">
        <v>3634</v>
      </c>
      <c r="B210" s="6">
        <v>5155</v>
      </c>
      <c r="C210" s="7" t="s">
        <v>112</v>
      </c>
      <c r="D210" s="8">
        <v>1200000</v>
      </c>
    </row>
    <row r="211" spans="1:4" x14ac:dyDescent="0.2">
      <c r="A211" s="6">
        <v>3634</v>
      </c>
      <c r="B211" s="6">
        <v>5159</v>
      </c>
      <c r="C211" s="7" t="s">
        <v>113</v>
      </c>
      <c r="D211" s="8">
        <v>350000</v>
      </c>
    </row>
    <row r="212" spans="1:4" x14ac:dyDescent="0.2">
      <c r="A212" s="6">
        <v>3634</v>
      </c>
      <c r="B212" s="6">
        <v>5162</v>
      </c>
      <c r="C212" s="7" t="s">
        <v>84</v>
      </c>
      <c r="D212" s="8">
        <v>2000</v>
      </c>
    </row>
    <row r="213" spans="1:4" x14ac:dyDescent="0.2">
      <c r="A213" s="6">
        <v>3634</v>
      </c>
      <c r="B213" s="6">
        <v>5167</v>
      </c>
      <c r="C213" s="7" t="s">
        <v>71</v>
      </c>
      <c r="D213" s="8">
        <v>4000</v>
      </c>
    </row>
    <row r="214" spans="1:4" x14ac:dyDescent="0.2">
      <c r="A214" s="6">
        <v>3634</v>
      </c>
      <c r="B214" s="6">
        <v>5169</v>
      </c>
      <c r="C214" s="7" t="s">
        <v>60</v>
      </c>
      <c r="D214" s="8">
        <v>90000</v>
      </c>
    </row>
    <row r="215" spans="1:4" x14ac:dyDescent="0.2">
      <c r="A215" s="6">
        <v>3634</v>
      </c>
      <c r="B215" s="6">
        <v>5171</v>
      </c>
      <c r="C215" s="7" t="s">
        <v>72</v>
      </c>
      <c r="D215" s="8">
        <v>150000</v>
      </c>
    </row>
    <row r="216" spans="1:4" x14ac:dyDescent="0.2">
      <c r="A216" s="6">
        <v>3634</v>
      </c>
      <c r="B216" s="6">
        <v>6121</v>
      </c>
      <c r="C216" s="7" t="s">
        <v>165</v>
      </c>
      <c r="D216" s="8">
        <v>1600000</v>
      </c>
    </row>
    <row r="217" spans="1:4" x14ac:dyDescent="0.2">
      <c r="A217" s="9"/>
      <c r="B217" s="9"/>
      <c r="C217" s="9" t="s">
        <v>164</v>
      </c>
      <c r="D217" s="10">
        <f>SUM(D206:D216)</f>
        <v>3756000</v>
      </c>
    </row>
    <row r="218" spans="1:4" x14ac:dyDescent="0.2">
      <c r="A218" s="6">
        <v>3635</v>
      </c>
      <c r="B218" s="6">
        <v>6119</v>
      </c>
      <c r="C218" s="7" t="s">
        <v>114</v>
      </c>
      <c r="D218" s="8">
        <v>0</v>
      </c>
    </row>
    <row r="219" spans="1:4" x14ac:dyDescent="0.2">
      <c r="A219" s="9"/>
      <c r="B219" s="9"/>
      <c r="C219" s="9" t="s">
        <v>115</v>
      </c>
      <c r="D219" s="10">
        <f>SUM(D218:D218)</f>
        <v>0</v>
      </c>
    </row>
    <row r="220" spans="1:4" x14ac:dyDescent="0.2">
      <c r="A220" s="6">
        <v>3639</v>
      </c>
      <c r="B220" s="6">
        <v>5011</v>
      </c>
      <c r="C220" s="7" t="s">
        <v>62</v>
      </c>
      <c r="D220" s="8">
        <v>2500000</v>
      </c>
    </row>
    <row r="221" spans="1:4" x14ac:dyDescent="0.2">
      <c r="A221" s="6">
        <v>3639</v>
      </c>
      <c r="B221" s="6">
        <v>5021</v>
      </c>
      <c r="C221" s="7" t="s">
        <v>63</v>
      </c>
      <c r="D221" s="8">
        <v>500000</v>
      </c>
    </row>
    <row r="222" spans="1:4" x14ac:dyDescent="0.2">
      <c r="A222" s="6">
        <v>3639</v>
      </c>
      <c r="B222" s="6">
        <v>5031</v>
      </c>
      <c r="C222" s="7" t="s">
        <v>64</v>
      </c>
      <c r="D222" s="8">
        <v>625000</v>
      </c>
    </row>
    <row r="223" spans="1:4" x14ac:dyDescent="0.2">
      <c r="A223" s="6">
        <v>3639</v>
      </c>
      <c r="B223" s="6">
        <v>5032</v>
      </c>
      <c r="C223" s="7" t="s">
        <v>65</v>
      </c>
      <c r="D223" s="8">
        <v>225000</v>
      </c>
    </row>
    <row r="224" spans="1:4" x14ac:dyDescent="0.2">
      <c r="A224" s="6">
        <v>3639</v>
      </c>
      <c r="B224" s="6">
        <v>5131</v>
      </c>
      <c r="C224" s="7" t="s">
        <v>66</v>
      </c>
      <c r="D224" s="8">
        <v>8000</v>
      </c>
    </row>
    <row r="225" spans="1:4" x14ac:dyDescent="0.2">
      <c r="A225" s="6">
        <v>3639</v>
      </c>
      <c r="B225" s="6">
        <v>5132</v>
      </c>
      <c r="C225" s="7" t="s">
        <v>67</v>
      </c>
      <c r="D225" s="8">
        <v>45000</v>
      </c>
    </row>
    <row r="226" spans="1:4" x14ac:dyDescent="0.2">
      <c r="A226" s="6">
        <v>3639</v>
      </c>
      <c r="B226" s="6">
        <v>5133</v>
      </c>
      <c r="C226" s="7" t="s">
        <v>111</v>
      </c>
      <c r="D226" s="8">
        <v>6000</v>
      </c>
    </row>
    <row r="227" spans="1:4" x14ac:dyDescent="0.2">
      <c r="A227" s="6">
        <v>3639</v>
      </c>
      <c r="B227" s="6">
        <v>5137</v>
      </c>
      <c r="C227" s="7" t="s">
        <v>68</v>
      </c>
      <c r="D227" s="8">
        <v>200000</v>
      </c>
    </row>
    <row r="228" spans="1:4" x14ac:dyDescent="0.2">
      <c r="A228" s="6">
        <v>3639</v>
      </c>
      <c r="B228" s="6">
        <v>5138</v>
      </c>
      <c r="C228" s="7" t="s">
        <v>116</v>
      </c>
      <c r="D228" s="8">
        <v>4000</v>
      </c>
    </row>
    <row r="229" spans="1:4" x14ac:dyDescent="0.2">
      <c r="A229" s="6">
        <v>3639</v>
      </c>
      <c r="B229" s="6">
        <v>5139</v>
      </c>
      <c r="C229" s="7" t="s">
        <v>59</v>
      </c>
      <c r="D229" s="8">
        <v>515000</v>
      </c>
    </row>
    <row r="230" spans="1:4" x14ac:dyDescent="0.2">
      <c r="A230" s="6">
        <v>3639</v>
      </c>
      <c r="B230" s="6">
        <v>5153</v>
      </c>
      <c r="C230" s="7" t="s">
        <v>83</v>
      </c>
      <c r="D230" s="8">
        <v>1000</v>
      </c>
    </row>
    <row r="231" spans="1:4" x14ac:dyDescent="0.2">
      <c r="A231" s="6">
        <v>3639</v>
      </c>
      <c r="B231" s="6">
        <v>5154</v>
      </c>
      <c r="C231" s="7" t="s">
        <v>79</v>
      </c>
      <c r="D231" s="8">
        <v>100000</v>
      </c>
    </row>
    <row r="232" spans="1:4" x14ac:dyDescent="0.2">
      <c r="A232" s="6">
        <v>3639</v>
      </c>
      <c r="B232" s="6">
        <v>5156</v>
      </c>
      <c r="C232" s="7" t="s">
        <v>69</v>
      </c>
      <c r="D232" s="8">
        <v>320000</v>
      </c>
    </row>
    <row r="233" spans="1:4" x14ac:dyDescent="0.2">
      <c r="A233" s="6">
        <v>3639</v>
      </c>
      <c r="B233" s="6">
        <v>5162</v>
      </c>
      <c r="C233" s="7" t="s">
        <v>84</v>
      </c>
      <c r="D233" s="8">
        <v>19000</v>
      </c>
    </row>
    <row r="234" spans="1:4" x14ac:dyDescent="0.2">
      <c r="A234" s="6">
        <v>3639</v>
      </c>
      <c r="B234" s="6">
        <v>5163</v>
      </c>
      <c r="C234" s="7" t="s">
        <v>70</v>
      </c>
      <c r="D234" s="8">
        <v>85000</v>
      </c>
    </row>
    <row r="235" spans="1:4" x14ac:dyDescent="0.2">
      <c r="A235" s="6">
        <v>3639</v>
      </c>
      <c r="B235" s="6">
        <v>5164</v>
      </c>
      <c r="C235" s="7" t="s">
        <v>85</v>
      </c>
      <c r="D235" s="8">
        <v>29000</v>
      </c>
    </row>
    <row r="236" spans="1:4" x14ac:dyDescent="0.2">
      <c r="A236" s="6">
        <v>3639</v>
      </c>
      <c r="B236" s="6">
        <v>5167</v>
      </c>
      <c r="C236" s="7" t="s">
        <v>71</v>
      </c>
      <c r="D236" s="8">
        <v>14000</v>
      </c>
    </row>
    <row r="237" spans="1:4" x14ac:dyDescent="0.2">
      <c r="A237" s="6">
        <v>3639</v>
      </c>
      <c r="B237" s="6">
        <v>5169</v>
      </c>
      <c r="C237" s="7" t="s">
        <v>60</v>
      </c>
      <c r="D237" s="8">
        <v>100000</v>
      </c>
    </row>
    <row r="238" spans="1:4" x14ac:dyDescent="0.2">
      <c r="A238" s="6">
        <v>3639</v>
      </c>
      <c r="B238" s="6">
        <v>5171</v>
      </c>
      <c r="C238" s="7" t="s">
        <v>166</v>
      </c>
      <c r="D238" s="8">
        <v>800000</v>
      </c>
    </row>
    <row r="239" spans="1:4" x14ac:dyDescent="0.2">
      <c r="A239" s="6">
        <v>3639</v>
      </c>
      <c r="B239" s="6">
        <v>5173</v>
      </c>
      <c r="C239" s="7" t="s">
        <v>73</v>
      </c>
      <c r="D239" s="8">
        <v>5000</v>
      </c>
    </row>
    <row r="240" spans="1:4" x14ac:dyDescent="0.2">
      <c r="A240" s="6">
        <v>3639</v>
      </c>
      <c r="B240" s="6">
        <v>5362</v>
      </c>
      <c r="C240" s="7" t="s">
        <v>75</v>
      </c>
      <c r="D240" s="8">
        <v>9000</v>
      </c>
    </row>
    <row r="241" spans="1:4" x14ac:dyDescent="0.2">
      <c r="A241" s="6">
        <v>3639</v>
      </c>
      <c r="B241" s="6">
        <v>5365</v>
      </c>
      <c r="C241" s="7" t="s">
        <v>117</v>
      </c>
      <c r="D241" s="8">
        <v>3000</v>
      </c>
    </row>
    <row r="242" spans="1:4" x14ac:dyDescent="0.2">
      <c r="A242" s="6">
        <v>3639</v>
      </c>
      <c r="B242" s="6">
        <v>5909</v>
      </c>
      <c r="C242" s="7" t="s">
        <v>109</v>
      </c>
      <c r="D242" s="8">
        <v>5000</v>
      </c>
    </row>
    <row r="243" spans="1:4" x14ac:dyDescent="0.2">
      <c r="A243" s="6">
        <v>3639</v>
      </c>
      <c r="B243" s="6">
        <v>6122</v>
      </c>
      <c r="C243" s="7" t="s">
        <v>167</v>
      </c>
      <c r="D243" s="8">
        <v>670000</v>
      </c>
    </row>
    <row r="244" spans="1:4" x14ac:dyDescent="0.2">
      <c r="A244" s="6">
        <v>3639</v>
      </c>
      <c r="B244" s="6">
        <v>6130</v>
      </c>
      <c r="C244" s="7" t="s">
        <v>118</v>
      </c>
      <c r="D244" s="8">
        <v>100000</v>
      </c>
    </row>
    <row r="245" spans="1:4" x14ac:dyDescent="0.2">
      <c r="A245" s="9"/>
      <c r="B245" s="9"/>
      <c r="C245" s="9" t="s">
        <v>47</v>
      </c>
      <c r="D245" s="10">
        <f>SUM(D220:D244)</f>
        <v>6888000</v>
      </c>
    </row>
    <row r="246" spans="1:4" x14ac:dyDescent="0.2">
      <c r="A246" s="6">
        <v>3722</v>
      </c>
      <c r="B246" s="6">
        <v>5137</v>
      </c>
      <c r="C246" s="7" t="s">
        <v>68</v>
      </c>
      <c r="D246" s="8">
        <v>0</v>
      </c>
    </row>
    <row r="247" spans="1:4" x14ac:dyDescent="0.2">
      <c r="A247" s="6">
        <v>3722</v>
      </c>
      <c r="B247" s="6">
        <v>5139</v>
      </c>
      <c r="C247" s="7" t="s">
        <v>59</v>
      </c>
      <c r="D247" s="8">
        <v>50000</v>
      </c>
    </row>
    <row r="248" spans="1:4" x14ac:dyDescent="0.2">
      <c r="A248" s="6">
        <v>3722</v>
      </c>
      <c r="B248" s="6">
        <v>5169</v>
      </c>
      <c r="C248" s="7" t="s">
        <v>60</v>
      </c>
      <c r="D248" s="8">
        <v>3800000</v>
      </c>
    </row>
    <row r="249" spans="1:4" x14ac:dyDescent="0.2">
      <c r="A249" s="6">
        <v>3722</v>
      </c>
      <c r="B249" s="6">
        <v>6121</v>
      </c>
      <c r="C249" s="7" t="s">
        <v>76</v>
      </c>
      <c r="D249" s="8">
        <v>100000</v>
      </c>
    </row>
    <row r="250" spans="1:4" x14ac:dyDescent="0.2">
      <c r="A250" s="9"/>
      <c r="B250" s="9"/>
      <c r="C250" s="9" t="s">
        <v>48</v>
      </c>
      <c r="D250" s="10">
        <f>SUM(D246:D249)</f>
        <v>3950000</v>
      </c>
    </row>
    <row r="251" spans="1:4" x14ac:dyDescent="0.2">
      <c r="A251" s="6">
        <v>3723</v>
      </c>
      <c r="B251" s="6">
        <v>5139</v>
      </c>
      <c r="C251" s="7" t="s">
        <v>59</v>
      </c>
      <c r="D251" s="8">
        <v>2000</v>
      </c>
    </row>
    <row r="252" spans="1:4" x14ac:dyDescent="0.2">
      <c r="A252" s="6">
        <v>3723</v>
      </c>
      <c r="B252" s="6">
        <v>5169</v>
      </c>
      <c r="C252" s="7" t="s">
        <v>60</v>
      </c>
      <c r="D252" s="8">
        <v>248000</v>
      </c>
    </row>
    <row r="253" spans="1:4" x14ac:dyDescent="0.2">
      <c r="A253" s="9"/>
      <c r="B253" s="9"/>
      <c r="C253" s="9" t="s">
        <v>49</v>
      </c>
      <c r="D253" s="10">
        <f>SUM(D251:D252)</f>
        <v>250000</v>
      </c>
    </row>
    <row r="254" spans="1:4" x14ac:dyDescent="0.2">
      <c r="A254" s="6">
        <v>3745</v>
      </c>
      <c r="B254" s="6">
        <v>5139</v>
      </c>
      <c r="C254" s="7" t="s">
        <v>59</v>
      </c>
      <c r="D254" s="8">
        <v>40000</v>
      </c>
    </row>
    <row r="255" spans="1:4" x14ac:dyDescent="0.2">
      <c r="A255" s="6">
        <v>3745</v>
      </c>
      <c r="B255" s="6">
        <v>5169</v>
      </c>
      <c r="C255" s="7" t="s">
        <v>60</v>
      </c>
      <c r="D255" s="8">
        <v>130000</v>
      </c>
    </row>
    <row r="256" spans="1:4" x14ac:dyDescent="0.2">
      <c r="A256" s="9"/>
      <c r="B256" s="9"/>
      <c r="C256" s="9" t="s">
        <v>51</v>
      </c>
      <c r="D256" s="10">
        <f>SUM(D254:D255)</f>
        <v>170000</v>
      </c>
    </row>
    <row r="257" spans="1:4" x14ac:dyDescent="0.2">
      <c r="A257" s="6">
        <v>3900</v>
      </c>
      <c r="B257" s="6">
        <v>5212</v>
      </c>
      <c r="C257" s="7" t="s">
        <v>119</v>
      </c>
      <c r="D257" s="8">
        <v>10000</v>
      </c>
    </row>
    <row r="258" spans="1:4" x14ac:dyDescent="0.2">
      <c r="A258" s="6">
        <v>3900</v>
      </c>
      <c r="B258" s="6">
        <v>5221</v>
      </c>
      <c r="C258" s="7" t="s">
        <v>107</v>
      </c>
      <c r="D258" s="8">
        <v>3000</v>
      </c>
    </row>
    <row r="259" spans="1:4" x14ac:dyDescent="0.2">
      <c r="A259" s="6">
        <v>3900</v>
      </c>
      <c r="B259" s="6">
        <v>5222</v>
      </c>
      <c r="C259" s="7" t="s">
        <v>103</v>
      </c>
      <c r="D259" s="8">
        <v>92000</v>
      </c>
    </row>
    <row r="260" spans="1:4" x14ac:dyDescent="0.2">
      <c r="A260" s="6">
        <v>3900</v>
      </c>
      <c r="B260" s="6">
        <v>5492</v>
      </c>
      <c r="C260" s="7" t="s">
        <v>97</v>
      </c>
      <c r="D260" s="8">
        <v>5000</v>
      </c>
    </row>
    <row r="261" spans="1:4" x14ac:dyDescent="0.2">
      <c r="A261" s="9"/>
      <c r="B261" s="9"/>
      <c r="C261" s="9" t="s">
        <v>120</v>
      </c>
      <c r="D261" s="10">
        <f>SUM(D257:D260)</f>
        <v>110000</v>
      </c>
    </row>
    <row r="262" spans="1:4" x14ac:dyDescent="0.2">
      <c r="A262" s="6">
        <v>4351</v>
      </c>
      <c r="B262" s="6">
        <v>5221</v>
      </c>
      <c r="C262" s="7" t="s">
        <v>107</v>
      </c>
      <c r="D262" s="8">
        <v>120000</v>
      </c>
    </row>
    <row r="263" spans="1:4" x14ac:dyDescent="0.2">
      <c r="A263" s="9"/>
      <c r="B263" s="9"/>
      <c r="C263" s="9" t="s">
        <v>121</v>
      </c>
      <c r="D263" s="10">
        <f>SUM(D262:D262)</f>
        <v>120000</v>
      </c>
    </row>
    <row r="264" spans="1:4" x14ac:dyDescent="0.2">
      <c r="A264" s="6">
        <v>5213</v>
      </c>
      <c r="B264" s="6">
        <v>5903</v>
      </c>
      <c r="C264" s="7" t="s">
        <v>122</v>
      </c>
      <c r="D264" s="8">
        <v>50000</v>
      </c>
    </row>
    <row r="265" spans="1:4" x14ac:dyDescent="0.2">
      <c r="A265" s="9"/>
      <c r="B265" s="9"/>
      <c r="C265" s="9" t="s">
        <v>123</v>
      </c>
      <c r="D265" s="10">
        <f>SUM(D264:D264)</f>
        <v>50000</v>
      </c>
    </row>
    <row r="266" spans="1:4" x14ac:dyDescent="0.2">
      <c r="A266" s="6">
        <v>5269</v>
      </c>
      <c r="B266" s="6">
        <v>5229</v>
      </c>
      <c r="C266" s="7" t="s">
        <v>124</v>
      </c>
      <c r="D266" s="8">
        <v>0</v>
      </c>
    </row>
    <row r="267" spans="1:4" x14ac:dyDescent="0.2">
      <c r="A267" s="9"/>
      <c r="B267" s="9"/>
      <c r="C267" s="9" t="s">
        <v>125</v>
      </c>
      <c r="D267" s="10">
        <f>SUM(D266:D266)</f>
        <v>0</v>
      </c>
    </row>
    <row r="268" spans="1:4" x14ac:dyDescent="0.2">
      <c r="A268" s="6">
        <v>5399</v>
      </c>
      <c r="B268" s="6">
        <v>6122</v>
      </c>
      <c r="C268" s="7" t="s">
        <v>90</v>
      </c>
      <c r="D268" s="8">
        <v>0</v>
      </c>
    </row>
    <row r="269" spans="1:4" x14ac:dyDescent="0.2">
      <c r="A269" s="9"/>
      <c r="B269" s="9"/>
      <c r="C269" s="9" t="s">
        <v>126</v>
      </c>
      <c r="D269" s="10">
        <f>SUM(D268:D268)</f>
        <v>0</v>
      </c>
    </row>
    <row r="270" spans="1:4" x14ac:dyDescent="0.2">
      <c r="A270" s="6">
        <v>5512</v>
      </c>
      <c r="B270" s="6">
        <v>5123</v>
      </c>
      <c r="C270" s="7" t="s">
        <v>127</v>
      </c>
      <c r="D270" s="8">
        <v>0</v>
      </c>
    </row>
    <row r="271" spans="1:4" x14ac:dyDescent="0.2">
      <c r="A271" s="6">
        <v>5512</v>
      </c>
      <c r="B271" s="6">
        <v>5132</v>
      </c>
      <c r="C271" s="7" t="s">
        <v>67</v>
      </c>
      <c r="D271" s="8">
        <v>10000</v>
      </c>
    </row>
    <row r="272" spans="1:4" x14ac:dyDescent="0.2">
      <c r="A272" s="6">
        <v>5512</v>
      </c>
      <c r="B272" s="6">
        <v>5137</v>
      </c>
      <c r="C272" s="7" t="s">
        <v>68</v>
      </c>
      <c r="D272" s="8">
        <v>30000</v>
      </c>
    </row>
    <row r="273" spans="1:4" x14ac:dyDescent="0.2">
      <c r="A273" s="6">
        <v>5512</v>
      </c>
      <c r="B273" s="6">
        <v>5139</v>
      </c>
      <c r="C273" s="7" t="s">
        <v>59</v>
      </c>
      <c r="D273" s="8">
        <v>40000</v>
      </c>
    </row>
    <row r="274" spans="1:4" x14ac:dyDescent="0.2">
      <c r="A274" s="6">
        <v>5512</v>
      </c>
      <c r="B274" s="6">
        <v>5153</v>
      </c>
      <c r="C274" s="7" t="s">
        <v>83</v>
      </c>
      <c r="D274" s="8">
        <v>25000</v>
      </c>
    </row>
    <row r="275" spans="1:4" x14ac:dyDescent="0.2">
      <c r="A275" s="6">
        <v>5512</v>
      </c>
      <c r="B275" s="6">
        <v>5154</v>
      </c>
      <c r="C275" s="7" t="s">
        <v>79</v>
      </c>
      <c r="D275" s="8">
        <v>53000</v>
      </c>
    </row>
    <row r="276" spans="1:4" x14ac:dyDescent="0.2">
      <c r="A276" s="6">
        <v>5512</v>
      </c>
      <c r="B276" s="6">
        <v>5155</v>
      </c>
      <c r="C276" s="7" t="s">
        <v>112</v>
      </c>
      <c r="D276" s="8">
        <v>11000</v>
      </c>
    </row>
    <row r="277" spans="1:4" x14ac:dyDescent="0.2">
      <c r="A277" s="6">
        <v>5512</v>
      </c>
      <c r="B277" s="6">
        <v>5156</v>
      </c>
      <c r="C277" s="7" t="s">
        <v>69</v>
      </c>
      <c r="D277" s="8">
        <v>28000</v>
      </c>
    </row>
    <row r="278" spans="1:4" x14ac:dyDescent="0.2">
      <c r="A278" s="6">
        <v>5512</v>
      </c>
      <c r="B278" s="6">
        <v>5162</v>
      </c>
      <c r="C278" s="7" t="s">
        <v>84</v>
      </c>
      <c r="D278" s="8">
        <v>10000</v>
      </c>
    </row>
    <row r="279" spans="1:4" x14ac:dyDescent="0.2">
      <c r="A279" s="6">
        <v>5512</v>
      </c>
      <c r="B279" s="6">
        <v>5167</v>
      </c>
      <c r="C279" s="7" t="s">
        <v>71</v>
      </c>
      <c r="D279" s="8">
        <v>5000</v>
      </c>
    </row>
    <row r="280" spans="1:4" x14ac:dyDescent="0.2">
      <c r="A280" s="6">
        <v>5512</v>
      </c>
      <c r="B280" s="6">
        <v>5169</v>
      </c>
      <c r="C280" s="7" t="s">
        <v>60</v>
      </c>
      <c r="D280" s="8">
        <v>30000</v>
      </c>
    </row>
    <row r="281" spans="1:4" x14ac:dyDescent="0.2">
      <c r="A281" s="6">
        <v>5512</v>
      </c>
      <c r="B281" s="6">
        <v>5171</v>
      </c>
      <c r="C281" s="7" t="s">
        <v>168</v>
      </c>
      <c r="D281" s="8">
        <v>700000</v>
      </c>
    </row>
    <row r="282" spans="1:4" x14ac:dyDescent="0.2">
      <c r="A282" s="6">
        <v>5512</v>
      </c>
      <c r="B282" s="6">
        <v>5173</v>
      </c>
      <c r="C282" s="7" t="s">
        <v>73</v>
      </c>
      <c r="D282" s="8">
        <v>1000</v>
      </c>
    </row>
    <row r="283" spans="1:4" x14ac:dyDescent="0.2">
      <c r="A283" s="6">
        <v>5512</v>
      </c>
      <c r="B283" s="6">
        <v>5362</v>
      </c>
      <c r="C283" s="7" t="s">
        <v>75</v>
      </c>
      <c r="D283" s="8">
        <v>1000</v>
      </c>
    </row>
    <row r="284" spans="1:4" x14ac:dyDescent="0.2">
      <c r="A284" s="9"/>
      <c r="B284" s="9"/>
      <c r="C284" s="9" t="s">
        <v>52</v>
      </c>
      <c r="D284" s="10">
        <f>SUM(D270:D283)</f>
        <v>944000</v>
      </c>
    </row>
    <row r="285" spans="1:4" x14ac:dyDescent="0.2">
      <c r="A285" s="6">
        <v>6112</v>
      </c>
      <c r="B285" s="6">
        <v>5023</v>
      </c>
      <c r="C285" s="7" t="s">
        <v>128</v>
      </c>
      <c r="D285" s="8">
        <v>1410000</v>
      </c>
    </row>
    <row r="286" spans="1:4" x14ac:dyDescent="0.2">
      <c r="A286" s="6">
        <v>6112</v>
      </c>
      <c r="B286" s="6">
        <v>5031</v>
      </c>
      <c r="C286" s="7" t="s">
        <v>64</v>
      </c>
      <c r="D286" s="8">
        <v>252000</v>
      </c>
    </row>
    <row r="287" spans="1:4" x14ac:dyDescent="0.2">
      <c r="A287" s="6">
        <v>6112</v>
      </c>
      <c r="B287" s="6">
        <v>5032</v>
      </c>
      <c r="C287" s="7" t="s">
        <v>65</v>
      </c>
      <c r="D287" s="8">
        <v>128000</v>
      </c>
    </row>
    <row r="288" spans="1:4" x14ac:dyDescent="0.2">
      <c r="A288" s="9"/>
      <c r="B288" s="9"/>
      <c r="C288" s="9" t="s">
        <v>129</v>
      </c>
      <c r="D288" s="10">
        <f>SUM(D285:D287)</f>
        <v>1790000</v>
      </c>
    </row>
    <row r="289" spans="1:4" x14ac:dyDescent="0.2">
      <c r="A289" s="6">
        <v>6115</v>
      </c>
      <c r="B289" s="6">
        <v>5019</v>
      </c>
      <c r="C289" s="7" t="s">
        <v>130</v>
      </c>
      <c r="D289" s="8">
        <v>0</v>
      </c>
    </row>
    <row r="290" spans="1:4" x14ac:dyDescent="0.2">
      <c r="A290" s="6">
        <v>6115</v>
      </c>
      <c r="B290" s="6">
        <v>5021</v>
      </c>
      <c r="C290" s="7" t="s">
        <v>63</v>
      </c>
      <c r="D290" s="8">
        <v>0</v>
      </c>
    </row>
    <row r="291" spans="1:4" x14ac:dyDescent="0.2">
      <c r="A291" s="6">
        <v>6115</v>
      </c>
      <c r="B291" s="6">
        <v>5137</v>
      </c>
      <c r="C291" s="7" t="s">
        <v>68</v>
      </c>
      <c r="D291" s="8">
        <v>0</v>
      </c>
    </row>
    <row r="292" spans="1:4" x14ac:dyDescent="0.2">
      <c r="A292" s="6">
        <v>6115</v>
      </c>
      <c r="B292" s="6">
        <v>5139</v>
      </c>
      <c r="C292" s="7" t="s">
        <v>59</v>
      </c>
      <c r="D292" s="8">
        <v>0</v>
      </c>
    </row>
    <row r="293" spans="1:4" x14ac:dyDescent="0.2">
      <c r="A293" s="6">
        <v>6115</v>
      </c>
      <c r="B293" s="6">
        <v>5169</v>
      </c>
      <c r="C293" s="7" t="s">
        <v>60</v>
      </c>
      <c r="D293" s="8">
        <v>0</v>
      </c>
    </row>
    <row r="294" spans="1:4" x14ac:dyDescent="0.2">
      <c r="A294" s="6">
        <v>6115</v>
      </c>
      <c r="B294" s="6">
        <v>5173</v>
      </c>
      <c r="C294" s="7" t="s">
        <v>73</v>
      </c>
      <c r="D294" s="8">
        <v>0</v>
      </c>
    </row>
    <row r="295" spans="1:4" x14ac:dyDescent="0.2">
      <c r="A295" s="9"/>
      <c r="B295" s="9"/>
      <c r="C295" s="9" t="s">
        <v>131</v>
      </c>
      <c r="D295" s="10">
        <f>SUM(D289:D294)</f>
        <v>0</v>
      </c>
    </row>
    <row r="296" spans="1:4" x14ac:dyDescent="0.2">
      <c r="A296" s="6">
        <v>6117</v>
      </c>
      <c r="B296" s="6">
        <v>5019</v>
      </c>
      <c r="C296" s="7" t="s">
        <v>130</v>
      </c>
      <c r="D296" s="8">
        <v>0</v>
      </c>
    </row>
    <row r="297" spans="1:4" x14ac:dyDescent="0.2">
      <c r="A297" s="6">
        <v>6117</v>
      </c>
      <c r="B297" s="6">
        <v>5021</v>
      </c>
      <c r="C297" s="7" t="s">
        <v>63</v>
      </c>
      <c r="D297" s="8">
        <v>0</v>
      </c>
    </row>
    <row r="298" spans="1:4" x14ac:dyDescent="0.2">
      <c r="A298" s="6">
        <v>6117</v>
      </c>
      <c r="B298" s="6">
        <v>5139</v>
      </c>
      <c r="C298" s="7" t="s">
        <v>59</v>
      </c>
      <c r="D298" s="8">
        <v>0</v>
      </c>
    </row>
    <row r="299" spans="1:4" x14ac:dyDescent="0.2">
      <c r="A299" s="6">
        <v>6117</v>
      </c>
      <c r="B299" s="6">
        <v>5169</v>
      </c>
      <c r="C299" s="7" t="s">
        <v>60</v>
      </c>
      <c r="D299" s="8">
        <v>0</v>
      </c>
    </row>
    <row r="300" spans="1:4" x14ac:dyDescent="0.2">
      <c r="A300" s="6">
        <v>6117</v>
      </c>
      <c r="B300" s="6">
        <v>5173</v>
      </c>
      <c r="C300" s="7" t="s">
        <v>73</v>
      </c>
      <c r="D300" s="8">
        <v>0</v>
      </c>
    </row>
    <row r="301" spans="1:4" x14ac:dyDescent="0.2">
      <c r="A301" s="9"/>
      <c r="B301" s="9"/>
      <c r="C301" s="9" t="s">
        <v>132</v>
      </c>
      <c r="D301" s="10">
        <f>SUM(D296:D300)</f>
        <v>0</v>
      </c>
    </row>
    <row r="302" spans="1:4" x14ac:dyDescent="0.2">
      <c r="A302" s="6">
        <v>6171</v>
      </c>
      <c r="B302" s="6">
        <v>5011</v>
      </c>
      <c r="C302" s="7" t="s">
        <v>62</v>
      </c>
      <c r="D302" s="8">
        <v>2500000</v>
      </c>
    </row>
    <row r="303" spans="1:4" x14ac:dyDescent="0.2">
      <c r="A303" s="6">
        <v>6171</v>
      </c>
      <c r="B303" s="6">
        <v>5021</v>
      </c>
      <c r="C303" s="7" t="s">
        <v>63</v>
      </c>
      <c r="D303" s="8">
        <v>90000</v>
      </c>
    </row>
    <row r="304" spans="1:4" x14ac:dyDescent="0.2">
      <c r="A304" s="6">
        <v>6171</v>
      </c>
      <c r="B304" s="6">
        <v>5031</v>
      </c>
      <c r="C304" s="7" t="s">
        <v>64</v>
      </c>
      <c r="D304" s="8">
        <v>625000</v>
      </c>
    </row>
    <row r="305" spans="1:4" x14ac:dyDescent="0.2">
      <c r="A305" s="6">
        <v>6171</v>
      </c>
      <c r="B305" s="6">
        <v>5032</v>
      </c>
      <c r="C305" s="7" t="s">
        <v>65</v>
      </c>
      <c r="D305" s="8">
        <v>225000</v>
      </c>
    </row>
    <row r="306" spans="1:4" x14ac:dyDescent="0.2">
      <c r="A306" s="6">
        <v>6171</v>
      </c>
      <c r="B306" s="6">
        <v>5038</v>
      </c>
      <c r="C306" s="7" t="s">
        <v>133</v>
      </c>
      <c r="D306" s="8">
        <v>33000</v>
      </c>
    </row>
    <row r="307" spans="1:4" x14ac:dyDescent="0.2">
      <c r="A307" s="6">
        <v>6171</v>
      </c>
      <c r="B307" s="6">
        <v>5042</v>
      </c>
      <c r="C307" s="7" t="s">
        <v>134</v>
      </c>
      <c r="D307" s="8">
        <v>36000</v>
      </c>
    </row>
    <row r="308" spans="1:4" x14ac:dyDescent="0.2">
      <c r="A308" s="6">
        <v>6171</v>
      </c>
      <c r="B308" s="6">
        <v>5131</v>
      </c>
      <c r="C308" s="7" t="s">
        <v>66</v>
      </c>
      <c r="D308" s="8">
        <v>1000</v>
      </c>
    </row>
    <row r="309" spans="1:4" x14ac:dyDescent="0.2">
      <c r="A309" s="6">
        <v>6171</v>
      </c>
      <c r="B309" s="6">
        <v>5132</v>
      </c>
      <c r="C309" s="7" t="s">
        <v>67</v>
      </c>
      <c r="D309" s="8">
        <v>6000</v>
      </c>
    </row>
    <row r="310" spans="1:4" x14ac:dyDescent="0.2">
      <c r="A310" s="6">
        <v>6171</v>
      </c>
      <c r="B310" s="6">
        <v>5136</v>
      </c>
      <c r="C310" s="7" t="s">
        <v>82</v>
      </c>
      <c r="D310" s="8">
        <v>48000</v>
      </c>
    </row>
    <row r="311" spans="1:4" x14ac:dyDescent="0.2">
      <c r="A311" s="6">
        <v>6171</v>
      </c>
      <c r="B311" s="6">
        <v>5137</v>
      </c>
      <c r="C311" s="7" t="s">
        <v>68</v>
      </c>
      <c r="D311" s="8">
        <v>100000</v>
      </c>
    </row>
    <row r="312" spans="1:4" x14ac:dyDescent="0.2">
      <c r="A312" s="6">
        <v>6171</v>
      </c>
      <c r="B312" s="6">
        <v>5138</v>
      </c>
      <c r="C312" s="7" t="s">
        <v>116</v>
      </c>
      <c r="D312" s="8">
        <v>18000</v>
      </c>
    </row>
    <row r="313" spans="1:4" x14ac:dyDescent="0.2">
      <c r="A313" s="6">
        <v>6171</v>
      </c>
      <c r="B313" s="6">
        <v>5139</v>
      </c>
      <c r="C313" s="7" t="s">
        <v>59</v>
      </c>
      <c r="D313" s="8">
        <v>210000</v>
      </c>
    </row>
    <row r="314" spans="1:4" x14ac:dyDescent="0.2">
      <c r="A314" s="6">
        <v>6171</v>
      </c>
      <c r="B314" s="6">
        <v>5154</v>
      </c>
      <c r="C314" s="7" t="s">
        <v>79</v>
      </c>
      <c r="D314" s="8">
        <v>130000</v>
      </c>
    </row>
    <row r="315" spans="1:4" x14ac:dyDescent="0.2">
      <c r="A315" s="6">
        <v>6171</v>
      </c>
      <c r="B315" s="6">
        <v>5156</v>
      </c>
      <c r="C315" s="7" t="s">
        <v>69</v>
      </c>
      <c r="D315" s="8">
        <v>45000</v>
      </c>
    </row>
    <row r="316" spans="1:4" x14ac:dyDescent="0.2">
      <c r="A316" s="6">
        <v>6171</v>
      </c>
      <c r="B316" s="6">
        <v>5161</v>
      </c>
      <c r="C316" s="7" t="s">
        <v>93</v>
      </c>
      <c r="D316" s="8">
        <v>34000</v>
      </c>
    </row>
    <row r="317" spans="1:4" x14ac:dyDescent="0.2">
      <c r="A317" s="6">
        <v>6171</v>
      </c>
      <c r="B317" s="6">
        <v>5162</v>
      </c>
      <c r="C317" s="7" t="s">
        <v>84</v>
      </c>
      <c r="D317" s="8">
        <v>60000</v>
      </c>
    </row>
    <row r="318" spans="1:4" x14ac:dyDescent="0.2">
      <c r="A318" s="6">
        <v>6171</v>
      </c>
      <c r="B318" s="6">
        <v>5163</v>
      </c>
      <c r="C318" s="7" t="s">
        <v>70</v>
      </c>
      <c r="D318" s="8">
        <v>50000</v>
      </c>
    </row>
    <row r="319" spans="1:4" x14ac:dyDescent="0.2">
      <c r="A319" s="6">
        <v>6171</v>
      </c>
      <c r="B319" s="6">
        <v>5164</v>
      </c>
      <c r="C319" s="7" t="s">
        <v>85</v>
      </c>
      <c r="D319" s="8">
        <v>180000</v>
      </c>
    </row>
    <row r="320" spans="1:4" x14ac:dyDescent="0.2">
      <c r="A320" s="6">
        <v>6171</v>
      </c>
      <c r="B320" s="6">
        <v>5166</v>
      </c>
      <c r="C320" s="7" t="s">
        <v>135</v>
      </c>
      <c r="D320" s="8">
        <v>135000</v>
      </c>
    </row>
    <row r="321" spans="1:4" x14ac:dyDescent="0.2">
      <c r="A321" s="6">
        <v>6171</v>
      </c>
      <c r="B321" s="6">
        <v>5167</v>
      </c>
      <c r="C321" s="7" t="s">
        <v>71</v>
      </c>
      <c r="D321" s="8">
        <v>60000</v>
      </c>
    </row>
    <row r="322" spans="1:4" x14ac:dyDescent="0.2">
      <c r="A322" s="6">
        <v>6171</v>
      </c>
      <c r="B322" s="6">
        <v>5168</v>
      </c>
      <c r="C322" s="7" t="s">
        <v>86</v>
      </c>
      <c r="D322" s="8">
        <v>230000</v>
      </c>
    </row>
    <row r="323" spans="1:4" x14ac:dyDescent="0.2">
      <c r="A323" s="6">
        <v>6171</v>
      </c>
      <c r="B323" s="6">
        <v>5169</v>
      </c>
      <c r="C323" s="7" t="s">
        <v>60</v>
      </c>
      <c r="D323" s="8">
        <v>340000</v>
      </c>
    </row>
    <row r="324" spans="1:4" x14ac:dyDescent="0.2">
      <c r="A324" s="6">
        <v>6171</v>
      </c>
      <c r="B324" s="6">
        <v>5171</v>
      </c>
      <c r="C324" s="7" t="s">
        <v>72</v>
      </c>
      <c r="D324" s="8">
        <v>100000</v>
      </c>
    </row>
    <row r="325" spans="1:4" x14ac:dyDescent="0.2">
      <c r="A325" s="6">
        <v>6171</v>
      </c>
      <c r="B325" s="6">
        <v>5172</v>
      </c>
      <c r="C325" s="7" t="s">
        <v>87</v>
      </c>
      <c r="D325" s="8">
        <v>27000</v>
      </c>
    </row>
    <row r="326" spans="1:4" x14ac:dyDescent="0.2">
      <c r="A326" s="6">
        <v>6171</v>
      </c>
      <c r="B326" s="6">
        <v>5173</v>
      </c>
      <c r="C326" s="7" t="s">
        <v>73</v>
      </c>
      <c r="D326" s="8">
        <v>20000</v>
      </c>
    </row>
    <row r="327" spans="1:4" x14ac:dyDescent="0.2">
      <c r="A327" s="6">
        <v>6171</v>
      </c>
      <c r="B327" s="6">
        <v>5175</v>
      </c>
      <c r="C327" s="7" t="s">
        <v>95</v>
      </c>
      <c r="D327" s="8">
        <v>20000</v>
      </c>
    </row>
    <row r="328" spans="1:4" x14ac:dyDescent="0.2">
      <c r="A328" s="6">
        <v>6171</v>
      </c>
      <c r="B328" s="6">
        <v>5179</v>
      </c>
      <c r="C328" s="7" t="s">
        <v>74</v>
      </c>
      <c r="D328" s="8">
        <v>36000</v>
      </c>
    </row>
    <row r="329" spans="1:4" x14ac:dyDescent="0.2">
      <c r="A329" s="6">
        <v>6171</v>
      </c>
      <c r="B329" s="6">
        <v>5194</v>
      </c>
      <c r="C329" s="7" t="s">
        <v>96</v>
      </c>
      <c r="D329" s="8">
        <v>10000</v>
      </c>
    </row>
    <row r="330" spans="1:4" x14ac:dyDescent="0.2">
      <c r="A330" s="6">
        <v>6171</v>
      </c>
      <c r="B330" s="6">
        <v>5229</v>
      </c>
      <c r="C330" s="7" t="s">
        <v>124</v>
      </c>
      <c r="D330" s="8">
        <v>10000</v>
      </c>
    </row>
    <row r="331" spans="1:4" x14ac:dyDescent="0.2">
      <c r="A331" s="6">
        <v>6171</v>
      </c>
      <c r="B331" s="6">
        <v>5321</v>
      </c>
      <c r="C331" s="7" t="s">
        <v>80</v>
      </c>
      <c r="D331" s="8">
        <v>18000</v>
      </c>
    </row>
    <row r="332" spans="1:4" x14ac:dyDescent="0.2">
      <c r="A332" s="6">
        <v>6171</v>
      </c>
      <c r="B332" s="6">
        <v>5362</v>
      </c>
      <c r="C332" s="7" t="s">
        <v>75</v>
      </c>
      <c r="D332" s="8">
        <v>3000</v>
      </c>
    </row>
    <row r="333" spans="1:4" x14ac:dyDescent="0.2">
      <c r="A333" s="6">
        <v>6171</v>
      </c>
      <c r="B333" s="6">
        <v>5365</v>
      </c>
      <c r="C333" s="7" t="s">
        <v>117</v>
      </c>
      <c r="D333" s="8">
        <v>2000</v>
      </c>
    </row>
    <row r="334" spans="1:4" x14ac:dyDescent="0.2">
      <c r="A334" s="6">
        <v>6171</v>
      </c>
      <c r="B334" s="6">
        <v>5499</v>
      </c>
      <c r="C334" s="7" t="s">
        <v>136</v>
      </c>
      <c r="D334" s="8">
        <v>126000</v>
      </c>
    </row>
    <row r="335" spans="1:4" x14ac:dyDescent="0.2">
      <c r="A335" s="9"/>
      <c r="B335" s="9"/>
      <c r="C335" s="9" t="s">
        <v>53</v>
      </c>
      <c r="D335" s="10">
        <f>SUM(D302:D334)</f>
        <v>5528000</v>
      </c>
    </row>
    <row r="336" spans="1:4" x14ac:dyDescent="0.2">
      <c r="A336" s="6">
        <v>6310</v>
      </c>
      <c r="B336" s="6">
        <v>5141</v>
      </c>
      <c r="C336" s="7" t="s">
        <v>137</v>
      </c>
      <c r="D336" s="8">
        <v>200000</v>
      </c>
    </row>
    <row r="337" spans="1:4" x14ac:dyDescent="0.2">
      <c r="A337" s="6">
        <v>6310</v>
      </c>
      <c r="B337" s="6">
        <v>5163</v>
      </c>
      <c r="C337" s="7" t="s">
        <v>70</v>
      </c>
      <c r="D337" s="8">
        <v>60000</v>
      </c>
    </row>
    <row r="338" spans="1:4" x14ac:dyDescent="0.2">
      <c r="A338" s="9"/>
      <c r="B338" s="9"/>
      <c r="C338" s="9" t="s">
        <v>55</v>
      </c>
      <c r="D338" s="10">
        <f>SUM(D336:D337)</f>
        <v>260000</v>
      </c>
    </row>
    <row r="339" spans="1:4" x14ac:dyDescent="0.2">
      <c r="A339" s="6">
        <v>6320</v>
      </c>
      <c r="B339" s="6">
        <v>5163</v>
      </c>
      <c r="C339" s="7" t="s">
        <v>70</v>
      </c>
      <c r="D339" s="8">
        <v>125000</v>
      </c>
    </row>
    <row r="340" spans="1:4" x14ac:dyDescent="0.2">
      <c r="A340" s="9"/>
      <c r="B340" s="9"/>
      <c r="C340" s="9" t="s">
        <v>138</v>
      </c>
      <c r="D340" s="10">
        <f>SUM(D339:D339)</f>
        <v>125000</v>
      </c>
    </row>
    <row r="341" spans="1:4" x14ac:dyDescent="0.2">
      <c r="A341" s="6">
        <v>6330</v>
      </c>
      <c r="B341" s="6">
        <v>5342</v>
      </c>
      <c r="C341" s="7" t="s">
        <v>139</v>
      </c>
      <c r="D341" s="8">
        <v>170000</v>
      </c>
    </row>
    <row r="342" spans="1:4" x14ac:dyDescent="0.2">
      <c r="A342" s="6">
        <v>6330</v>
      </c>
      <c r="B342" s="6">
        <v>5349</v>
      </c>
      <c r="C342" s="7" t="s">
        <v>140</v>
      </c>
      <c r="D342" s="8">
        <v>200000</v>
      </c>
    </row>
    <row r="343" spans="1:4" x14ac:dyDescent="0.2">
      <c r="A343" s="9"/>
      <c r="B343" s="9"/>
      <c r="C343" s="9" t="s">
        <v>57</v>
      </c>
      <c r="D343" s="10">
        <f>SUM(D341:D342)</f>
        <v>370000</v>
      </c>
    </row>
    <row r="344" spans="1:4" x14ac:dyDescent="0.2">
      <c r="A344" s="6">
        <v>6399</v>
      </c>
      <c r="B344" s="6">
        <v>5362</v>
      </c>
      <c r="C344" s="7" t="s">
        <v>75</v>
      </c>
      <c r="D344" s="8">
        <v>500000</v>
      </c>
    </row>
    <row r="345" spans="1:4" x14ac:dyDescent="0.2">
      <c r="A345" s="6">
        <v>6399</v>
      </c>
      <c r="B345" s="6">
        <v>5365</v>
      </c>
      <c r="C345" s="7" t="s">
        <v>117</v>
      </c>
      <c r="D345" s="8">
        <v>500000</v>
      </c>
    </row>
    <row r="346" spans="1:4" x14ac:dyDescent="0.2">
      <c r="A346" s="9"/>
      <c r="B346" s="9"/>
      <c r="C346" s="9" t="s">
        <v>141</v>
      </c>
      <c r="D346" s="10">
        <f>SUM(D344:D345)</f>
        <v>1000000</v>
      </c>
    </row>
    <row r="347" spans="1:4" x14ac:dyDescent="0.2">
      <c r="A347" s="6">
        <v>6402</v>
      </c>
      <c r="B347" s="6">
        <v>5364</v>
      </c>
      <c r="C347" s="7" t="s">
        <v>142</v>
      </c>
      <c r="D347" s="8">
        <v>80000</v>
      </c>
    </row>
    <row r="348" spans="1:4" x14ac:dyDescent="0.2">
      <c r="A348" s="9"/>
      <c r="B348" s="9"/>
      <c r="C348" s="9" t="s">
        <v>143</v>
      </c>
      <c r="D348" s="10">
        <f>SUM(D347:D347)</f>
        <v>80000</v>
      </c>
    </row>
    <row r="349" spans="1:4" x14ac:dyDescent="0.2">
      <c r="A349" s="6">
        <v>6409</v>
      </c>
      <c r="B349" s="6">
        <v>5901</v>
      </c>
      <c r="C349" s="7" t="s">
        <v>144</v>
      </c>
      <c r="D349" s="8">
        <v>1000000</v>
      </c>
    </row>
    <row r="350" spans="1:4" x14ac:dyDescent="0.2">
      <c r="A350" s="9"/>
      <c r="B350" s="9"/>
      <c r="C350" s="9" t="s">
        <v>145</v>
      </c>
      <c r="D350" s="10">
        <f>SUM(D349:D349)</f>
        <v>1000000</v>
      </c>
    </row>
    <row r="351" spans="1:4" x14ac:dyDescent="0.2">
      <c r="A351" s="7"/>
      <c r="B351" s="7"/>
      <c r="C351" s="7"/>
      <c r="D351" s="7"/>
    </row>
    <row r="352" spans="1:4" x14ac:dyDescent="0.2">
      <c r="A352" s="3"/>
      <c r="B352" s="3"/>
      <c r="C352" s="3" t="s">
        <v>58</v>
      </c>
      <c r="D352" s="4">
        <f>D5+D22+D28+D33+D41+D64+D72+D75+D87+D95+D100+D115+D126+D132+D134+D139+D142+D147+D158+D160+D166+D172+D177+D179+D190+D194+D200+D205+D217+D219+D245+D250+D253+D256+D261+D263+D265+D267+D269+D284+D288+D295+D301+D335+D338+D340+D343+D346+D348+D350</f>
        <v>57722000</v>
      </c>
    </row>
    <row r="354" spans="3:4" x14ac:dyDescent="0.2">
      <c r="C354" s="1" t="s">
        <v>169</v>
      </c>
      <c r="D354" s="11">
        <v>370000</v>
      </c>
    </row>
    <row r="356" spans="3:4" ht="15.75" x14ac:dyDescent="0.25">
      <c r="C356" s="15" t="s">
        <v>170</v>
      </c>
      <c r="D356" s="16">
        <v>57352000</v>
      </c>
    </row>
  </sheetData>
  <pageMargins left="0.19685039370078738" right="0.19685039370078738" top="0.39370078740157477" bottom="0.59055118110236215" header="0.39370078740157477" footer="0.19685039370078738"/>
  <pageSetup paperSize="9" fitToHeight="0" orientation="landscape" r:id="rId1"/>
  <headerFooter>
    <oddHeader>&amp;R&amp;11&amp;"Calibri"&amp;IDatum poslední úpravy návrhu 14.11.2024</oddHeader>
    <oddFooter>&amp;L&amp;11&amp;"Calibri"&amp;ISumář za paragrafy + položky - rozpočet k datu 14.11.2024 - skutečnost do období 10/2024&amp;R&amp;11&amp;"Calibri"&amp;IStránka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2" width="5.7109375" style="1" customWidth="1"/>
    <col min="3" max="3" width="83.85546875" style="1" customWidth="1"/>
    <col min="4" max="4" width="16.7109375" style="1" customWidth="1"/>
    <col min="5" max="16384" width="9.140625" style="1"/>
  </cols>
  <sheetData>
    <row r="1" spans="1:4" ht="20.100000000000001" customHeight="1" x14ac:dyDescent="0.35">
      <c r="A1" s="2" t="s">
        <v>199</v>
      </c>
    </row>
    <row r="2" spans="1:4" x14ac:dyDescent="0.2">
      <c r="A2" s="5" t="s">
        <v>0</v>
      </c>
      <c r="B2" s="5" t="s">
        <v>1</v>
      </c>
      <c r="C2" s="5" t="s">
        <v>2</v>
      </c>
      <c r="D2" s="5" t="s">
        <v>190</v>
      </c>
    </row>
    <row r="3" spans="1:4" x14ac:dyDescent="0.2">
      <c r="A3" s="6">
        <v>0</v>
      </c>
      <c r="B3" s="6">
        <v>8115</v>
      </c>
      <c r="C3" s="7" t="s">
        <v>146</v>
      </c>
      <c r="D3" s="8">
        <v>4622000</v>
      </c>
    </row>
    <row r="4" spans="1:4" x14ac:dyDescent="0.2">
      <c r="A4" s="6">
        <v>0</v>
      </c>
      <c r="B4" s="6">
        <v>8124</v>
      </c>
      <c r="C4" s="7" t="s">
        <v>147</v>
      </c>
      <c r="D4" s="8">
        <v>-1857000</v>
      </c>
    </row>
    <row r="5" spans="1:4" x14ac:dyDescent="0.2">
      <c r="A5" s="9"/>
      <c r="B5" s="9"/>
      <c r="C5" s="9" t="s">
        <v>25</v>
      </c>
      <c r="D5" s="10">
        <f>SUM(D3:D4)</f>
        <v>2765000</v>
      </c>
    </row>
    <row r="6" spans="1:4" x14ac:dyDescent="0.2">
      <c r="A6" s="7"/>
      <c r="B6" s="7"/>
      <c r="C6" s="7"/>
      <c r="D6" s="7"/>
    </row>
    <row r="7" spans="1:4" ht="15.75" x14ac:dyDescent="0.25">
      <c r="A7" s="3"/>
      <c r="B7" s="3"/>
      <c r="C7" s="17" t="s">
        <v>58</v>
      </c>
      <c r="D7" s="4">
        <f>D5</f>
        <v>2765000</v>
      </c>
    </row>
  </sheetData>
  <pageMargins left="0.19685039370078738" right="0.19685039370078738" top="0.39370078740157477" bottom="0.59055118110236215" header="0.39370078740157477" footer="0.19685039370078738"/>
  <pageSetup paperSize="9" scale="99" fitToHeight="0" orientation="landscape" r:id="rId1"/>
  <headerFooter>
    <oddHeader>&amp;R&amp;11&amp;"Calibri"&amp;IDatum poslední úpravy návrhu 14.11.2024</oddHeader>
    <oddFooter>&amp;L&amp;11&amp;"Calibri"&amp;ISumář za paragrafy + položky - rozpočet k datu 14.11.2024 - skutečnost do období 10/2024&amp;R&amp;11&amp;"Calibri"&amp;IStránka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4" workbookViewId="0">
      <selection activeCell="A16" sqref="A16:J16"/>
    </sheetView>
  </sheetViews>
  <sheetFormatPr defaultRowHeight="15" x14ac:dyDescent="0.25"/>
  <cols>
    <col min="8" max="8" width="9" customWidth="1"/>
    <col min="9" max="9" width="9.140625" hidden="1" customWidth="1"/>
    <col min="10" max="10" width="9.5703125" customWidth="1"/>
  </cols>
  <sheetData>
    <row r="1" spans="1:11" ht="18.75" x14ac:dyDescent="0.3">
      <c r="A1" s="47" t="s">
        <v>193</v>
      </c>
      <c r="B1" s="48"/>
      <c r="C1" s="48"/>
      <c r="D1" s="48"/>
      <c r="E1" s="48"/>
      <c r="F1" s="48"/>
      <c r="G1" s="48"/>
      <c r="H1" s="48"/>
      <c r="I1" s="48"/>
      <c r="J1" s="49"/>
      <c r="K1" s="1"/>
    </row>
    <row r="2" spans="1:11" x14ac:dyDescent="0.25">
      <c r="A2" s="18"/>
      <c r="B2" s="19"/>
      <c r="C2" s="19"/>
      <c r="D2" s="19"/>
      <c r="E2" s="19"/>
      <c r="F2" s="19"/>
      <c r="G2" s="19"/>
      <c r="H2" s="19"/>
      <c r="I2" s="19"/>
      <c r="J2" s="20"/>
    </row>
    <row r="3" spans="1:11" ht="26.25" x14ac:dyDescent="0.4">
      <c r="A3" s="21" t="s">
        <v>171</v>
      </c>
      <c r="B3" s="22"/>
      <c r="C3" s="19"/>
      <c r="D3" s="19"/>
      <c r="E3" s="19"/>
      <c r="F3" s="42">
        <v>170000</v>
      </c>
      <c r="G3" s="43"/>
      <c r="H3" s="44"/>
      <c r="I3" s="19"/>
      <c r="J3" s="20"/>
    </row>
    <row r="4" spans="1:11" x14ac:dyDescent="0.25">
      <c r="A4" s="18"/>
      <c r="B4" s="19"/>
      <c r="C4" s="19"/>
      <c r="D4" s="23"/>
      <c r="E4" s="19"/>
      <c r="F4" s="19"/>
      <c r="G4" s="19"/>
      <c r="H4" s="19"/>
      <c r="I4" s="19"/>
      <c r="J4" s="20"/>
    </row>
    <row r="5" spans="1:11" x14ac:dyDescent="0.25">
      <c r="A5" s="24" t="s">
        <v>172</v>
      </c>
      <c r="B5" s="19"/>
      <c r="C5" s="19"/>
      <c r="D5" s="19"/>
      <c r="E5" s="19"/>
      <c r="F5" s="19"/>
      <c r="G5" s="19"/>
      <c r="H5" s="19"/>
      <c r="I5" s="19"/>
      <c r="J5" s="20"/>
    </row>
    <row r="6" spans="1:11" x14ac:dyDescent="0.25">
      <c r="A6" s="18"/>
      <c r="B6" s="19"/>
      <c r="C6" s="19"/>
      <c r="D6" s="19"/>
      <c r="E6" s="19"/>
      <c r="F6" s="19"/>
      <c r="G6" s="19"/>
      <c r="H6" s="19"/>
      <c r="I6" s="19"/>
      <c r="J6" s="20"/>
    </row>
    <row r="7" spans="1:11" ht="26.25" x14ac:dyDescent="0.4">
      <c r="A7" s="21" t="s">
        <v>173</v>
      </c>
      <c r="B7" s="22"/>
      <c r="C7" s="19"/>
      <c r="D7" s="19"/>
      <c r="E7" s="19"/>
      <c r="F7" s="50">
        <v>210000</v>
      </c>
      <c r="G7" s="51"/>
      <c r="H7" s="52"/>
      <c r="I7" s="19"/>
      <c r="J7" s="20"/>
    </row>
    <row r="8" spans="1:11" x14ac:dyDescent="0.25">
      <c r="A8" s="18"/>
      <c r="B8" s="19"/>
      <c r="C8" s="19"/>
      <c r="D8" s="19"/>
      <c r="E8" s="19"/>
      <c r="F8" s="19"/>
      <c r="G8" s="19"/>
      <c r="H8" s="19"/>
      <c r="I8" s="19"/>
      <c r="J8" s="20"/>
    </row>
    <row r="9" spans="1:11" x14ac:dyDescent="0.25">
      <c r="A9" s="45" t="s">
        <v>174</v>
      </c>
      <c r="B9" s="46"/>
      <c r="C9" s="46"/>
      <c r="D9" s="46"/>
      <c r="E9" s="46"/>
      <c r="F9" s="19"/>
      <c r="G9" s="19"/>
      <c r="H9" s="19"/>
      <c r="I9" s="19"/>
      <c r="J9" s="20"/>
    </row>
    <row r="10" spans="1:11" x14ac:dyDescent="0.25">
      <c r="A10" s="24" t="s">
        <v>175</v>
      </c>
      <c r="B10" s="25"/>
      <c r="C10" s="25"/>
      <c r="D10" s="25"/>
      <c r="E10" s="19"/>
      <c r="F10" s="19"/>
      <c r="G10" s="19"/>
      <c r="H10" s="19"/>
      <c r="I10" s="19"/>
      <c r="J10" s="20"/>
    </row>
    <row r="11" spans="1:11" x14ac:dyDescent="0.25">
      <c r="A11" s="18"/>
      <c r="B11" s="19"/>
      <c r="C11" s="19"/>
      <c r="D11" s="19"/>
      <c r="E11" s="19"/>
      <c r="F11" s="19"/>
      <c r="G11" s="19"/>
      <c r="H11" s="19"/>
      <c r="I11" s="19"/>
      <c r="J11" s="20"/>
    </row>
    <row r="12" spans="1:11" x14ac:dyDescent="0.25">
      <c r="A12" s="18" t="s">
        <v>189</v>
      </c>
      <c r="B12" s="19"/>
      <c r="C12" s="19"/>
      <c r="D12" s="19"/>
      <c r="E12" s="19"/>
      <c r="F12" s="19"/>
      <c r="G12" s="19"/>
      <c r="H12" s="19"/>
      <c r="I12" s="19"/>
      <c r="J12" s="20"/>
    </row>
    <row r="13" spans="1:11" x14ac:dyDescent="0.25">
      <c r="A13" s="18"/>
      <c r="B13" s="19"/>
      <c r="C13" s="19"/>
      <c r="D13" s="19"/>
      <c r="E13" s="19"/>
      <c r="F13" s="19"/>
      <c r="G13" s="19"/>
      <c r="H13" s="19"/>
      <c r="I13" s="19"/>
      <c r="J13" s="20"/>
    </row>
    <row r="14" spans="1:11" x14ac:dyDescent="0.25">
      <c r="A14" s="18"/>
      <c r="B14" s="19"/>
      <c r="C14" s="19"/>
      <c r="D14" s="19"/>
      <c r="E14" s="19"/>
      <c r="F14" s="19"/>
      <c r="G14" s="19"/>
      <c r="H14" s="19"/>
      <c r="I14" s="19"/>
      <c r="J14" s="20"/>
    </row>
    <row r="15" spans="1:11" ht="18.75" x14ac:dyDescent="0.3">
      <c r="A15" s="53" t="s">
        <v>176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18.75" x14ac:dyDescent="0.3">
      <c r="A16" s="53" t="s">
        <v>194</v>
      </c>
      <c r="B16" s="54"/>
      <c r="C16" s="54"/>
      <c r="D16" s="54"/>
      <c r="E16" s="54"/>
      <c r="F16" s="54"/>
      <c r="G16" s="54"/>
      <c r="H16" s="54"/>
      <c r="I16" s="54"/>
      <c r="J16" s="55"/>
    </row>
    <row r="17" spans="1:10" ht="26.25" x14ac:dyDescent="0.4">
      <c r="A17" s="21" t="s">
        <v>171</v>
      </c>
      <c r="B17" s="22"/>
      <c r="C17" s="19"/>
      <c r="D17" s="19"/>
      <c r="E17" s="19"/>
      <c r="F17" s="42">
        <v>200000</v>
      </c>
      <c r="G17" s="43"/>
      <c r="H17" s="44"/>
      <c r="I17" s="19"/>
      <c r="J17" s="20"/>
    </row>
    <row r="18" spans="1:10" x14ac:dyDescent="0.25">
      <c r="A18" s="18"/>
      <c r="B18" s="19"/>
      <c r="C18" s="19"/>
      <c r="D18" s="19"/>
      <c r="E18" s="19"/>
      <c r="F18" s="19"/>
      <c r="G18" s="19"/>
      <c r="H18" s="19"/>
      <c r="I18" s="19"/>
      <c r="J18" s="20"/>
    </row>
    <row r="19" spans="1:10" x14ac:dyDescent="0.25">
      <c r="A19" s="24" t="s">
        <v>177</v>
      </c>
      <c r="B19" s="19"/>
      <c r="C19" s="19"/>
      <c r="D19" s="19"/>
      <c r="E19" s="19"/>
      <c r="F19" s="19"/>
      <c r="G19" s="19"/>
      <c r="H19" s="19"/>
      <c r="I19" s="19"/>
      <c r="J19" s="20"/>
    </row>
    <row r="20" spans="1:10" x14ac:dyDescent="0.25">
      <c r="A20" s="18"/>
      <c r="B20" s="19"/>
      <c r="C20" s="19"/>
      <c r="D20" s="19"/>
      <c r="E20" s="19"/>
      <c r="F20" s="19"/>
      <c r="G20" s="19"/>
      <c r="H20" s="19"/>
      <c r="I20" s="19"/>
      <c r="J20" s="20"/>
    </row>
    <row r="21" spans="1:10" ht="26.25" x14ac:dyDescent="0.4">
      <c r="A21" s="21" t="s">
        <v>173</v>
      </c>
      <c r="B21" s="22"/>
      <c r="C21" s="19"/>
      <c r="D21" s="19"/>
      <c r="E21" s="19"/>
      <c r="F21" s="42">
        <v>0</v>
      </c>
      <c r="G21" s="43"/>
      <c r="H21" s="44"/>
      <c r="I21" s="19"/>
      <c r="J21" s="20"/>
    </row>
    <row r="22" spans="1:10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20"/>
    </row>
    <row r="23" spans="1:10" x14ac:dyDescent="0.25">
      <c r="A23" s="45"/>
      <c r="B23" s="46"/>
      <c r="C23" s="46"/>
      <c r="D23" s="46"/>
      <c r="E23" s="46"/>
      <c r="F23" s="19"/>
      <c r="G23" s="19"/>
      <c r="H23" s="19"/>
      <c r="I23" s="19"/>
      <c r="J23" s="20"/>
    </row>
    <row r="24" spans="1:10" x14ac:dyDescent="0.25">
      <c r="A24" s="24"/>
      <c r="B24" s="25"/>
      <c r="C24" s="25"/>
      <c r="D24" s="25"/>
      <c r="E24" s="19"/>
      <c r="F24" s="19"/>
      <c r="G24" s="19"/>
      <c r="H24" s="19"/>
      <c r="I24" s="19"/>
      <c r="J24" s="20"/>
    </row>
    <row r="25" spans="1:10" x14ac:dyDescent="0.25">
      <c r="A25" s="18" t="s">
        <v>178</v>
      </c>
      <c r="B25" s="19"/>
      <c r="C25" s="19"/>
      <c r="D25" s="19"/>
      <c r="E25" s="19"/>
      <c r="F25" s="19"/>
      <c r="G25" s="19"/>
      <c r="H25" s="19"/>
      <c r="I25" s="19"/>
      <c r="J25" s="20"/>
    </row>
    <row r="26" spans="1:10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</row>
  </sheetData>
  <mergeCells count="9">
    <mergeCell ref="F17:H17"/>
    <mergeCell ref="F21:H21"/>
    <mergeCell ref="A23:E23"/>
    <mergeCell ref="A1:J1"/>
    <mergeCell ref="F3:H3"/>
    <mergeCell ref="F7:H7"/>
    <mergeCell ref="A9:E9"/>
    <mergeCell ref="A15:J15"/>
    <mergeCell ref="A16:J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A20" sqref="A20"/>
    </sheetView>
  </sheetViews>
  <sheetFormatPr defaultRowHeight="15" x14ac:dyDescent="0.25"/>
  <cols>
    <col min="1" max="1" width="58.140625" customWidth="1"/>
    <col min="2" max="2" width="20.140625" customWidth="1"/>
  </cols>
  <sheetData>
    <row r="1" spans="1:6" ht="18.75" x14ac:dyDescent="0.3">
      <c r="A1" s="29" t="s">
        <v>195</v>
      </c>
      <c r="B1" s="30"/>
    </row>
    <row r="2" spans="1:6" x14ac:dyDescent="0.25">
      <c r="A2" s="5" t="s">
        <v>179</v>
      </c>
      <c r="B2" s="31" t="s">
        <v>190</v>
      </c>
    </row>
    <row r="3" spans="1:6" x14ac:dyDescent="0.25">
      <c r="A3" s="7" t="s">
        <v>180</v>
      </c>
      <c r="B3" s="32">
        <v>41428400</v>
      </c>
    </row>
    <row r="4" spans="1:6" x14ac:dyDescent="0.25">
      <c r="A4" s="7" t="s">
        <v>181</v>
      </c>
      <c r="B4" s="32">
        <v>12535000</v>
      </c>
    </row>
    <row r="5" spans="1:6" x14ac:dyDescent="0.25">
      <c r="A5" s="7" t="s">
        <v>182</v>
      </c>
      <c r="B5" s="33">
        <v>100000</v>
      </c>
    </row>
    <row r="6" spans="1:6" x14ac:dyDescent="0.25">
      <c r="A6" s="7" t="s">
        <v>183</v>
      </c>
      <c r="B6" s="33">
        <v>523600</v>
      </c>
    </row>
    <row r="7" spans="1:6" x14ac:dyDescent="0.25">
      <c r="A7" s="34" t="s">
        <v>184</v>
      </c>
      <c r="B7" s="35">
        <f>SUM(B3:B6)</f>
        <v>54587000</v>
      </c>
    </row>
    <row r="8" spans="1:6" x14ac:dyDescent="0.25">
      <c r="A8" s="34"/>
      <c r="B8" s="35"/>
    </row>
    <row r="9" spans="1:6" x14ac:dyDescent="0.25">
      <c r="A9" s="7" t="s">
        <v>185</v>
      </c>
      <c r="B9" s="36">
        <v>49575000</v>
      </c>
    </row>
    <row r="10" spans="1:6" x14ac:dyDescent="0.25">
      <c r="A10" s="7" t="s">
        <v>186</v>
      </c>
      <c r="B10" s="36">
        <v>7777000</v>
      </c>
    </row>
    <row r="11" spans="1:6" x14ac:dyDescent="0.25">
      <c r="A11" s="34" t="s">
        <v>187</v>
      </c>
      <c r="B11" s="37">
        <f>SUM(B9:B10)</f>
        <v>57352000</v>
      </c>
    </row>
    <row r="12" spans="1:6" x14ac:dyDescent="0.25">
      <c r="A12" s="34"/>
      <c r="B12" s="37"/>
    </row>
    <row r="13" spans="1:6" x14ac:dyDescent="0.25">
      <c r="A13" s="38" t="s">
        <v>188</v>
      </c>
      <c r="B13" s="35">
        <v>2765000</v>
      </c>
    </row>
    <row r="16" spans="1:6" x14ac:dyDescent="0.25">
      <c r="A16" s="56" t="s">
        <v>197</v>
      </c>
      <c r="B16" s="56"/>
      <c r="C16" s="56"/>
      <c r="D16" s="56"/>
      <c r="E16" s="56"/>
      <c r="F16" s="56"/>
    </row>
    <row r="17" spans="1:8" x14ac:dyDescent="0.25">
      <c r="A17" s="41" t="s">
        <v>198</v>
      </c>
      <c r="B17" s="41"/>
      <c r="C17" s="41"/>
      <c r="D17" s="41"/>
      <c r="E17" s="41"/>
      <c r="F17" s="41"/>
    </row>
    <row r="18" spans="1:8" x14ac:dyDescent="0.25">
      <c r="A18" s="56" t="s">
        <v>196</v>
      </c>
      <c r="B18" s="56"/>
      <c r="C18" s="56"/>
      <c r="D18" s="56"/>
      <c r="E18" s="56"/>
      <c r="F18" s="56"/>
    </row>
    <row r="19" spans="1:8" x14ac:dyDescent="0.25">
      <c r="B19" s="39"/>
      <c r="C19" s="39"/>
      <c r="D19" s="39"/>
      <c r="E19" s="39"/>
      <c r="F19" s="39"/>
    </row>
    <row r="20" spans="1:8" x14ac:dyDescent="0.25">
      <c r="B20" s="56"/>
      <c r="C20" s="56"/>
      <c r="D20" s="56"/>
      <c r="E20" s="56"/>
      <c r="F20" s="56"/>
      <c r="G20" s="56"/>
      <c r="H20" s="56"/>
    </row>
    <row r="21" spans="1:8" x14ac:dyDescent="0.25">
      <c r="B21" s="56"/>
      <c r="C21" s="56"/>
      <c r="D21" s="56"/>
      <c r="E21" s="56"/>
      <c r="F21" s="56"/>
    </row>
    <row r="22" spans="1:8" x14ac:dyDescent="0.25">
      <c r="B22" s="40"/>
      <c r="C22" s="40"/>
      <c r="D22" s="40"/>
      <c r="E22" s="40"/>
      <c r="F22" s="40"/>
    </row>
    <row r="29" spans="1:8" x14ac:dyDescent="0.25">
      <c r="A29" s="56"/>
      <c r="B29" s="56"/>
      <c r="C29" s="56"/>
      <c r="D29" s="56"/>
    </row>
    <row r="32" spans="1:8" x14ac:dyDescent="0.25">
      <c r="A32" s="41"/>
      <c r="B32" s="39"/>
      <c r="D32" s="56"/>
      <c r="E32" s="56"/>
      <c r="F32" s="56"/>
    </row>
    <row r="33" spans="1:6" x14ac:dyDescent="0.25">
      <c r="A33" s="56"/>
      <c r="B33" s="56"/>
      <c r="C33" s="56"/>
      <c r="D33" s="56"/>
      <c r="E33" s="56"/>
      <c r="F33" s="56"/>
    </row>
    <row r="34" spans="1:6" x14ac:dyDescent="0.25">
      <c r="A34" s="14"/>
    </row>
  </sheetData>
  <mergeCells count="7">
    <mergeCell ref="D32:F32"/>
    <mergeCell ref="A33:F33"/>
    <mergeCell ref="A16:F16"/>
    <mergeCell ref="B20:H20"/>
    <mergeCell ref="B21:F21"/>
    <mergeCell ref="A29:D29"/>
    <mergeCell ref="A18:F1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Příjmy</vt:lpstr>
      <vt:lpstr>Výdaje</vt:lpstr>
      <vt:lpstr>Financování</vt:lpstr>
      <vt:lpstr>Fondy</vt:lpstr>
      <vt:lpstr>Rekapitulace</vt:lpstr>
      <vt:lpstr>Financování!Názvy_tisku</vt:lpstr>
      <vt:lpstr>Příjmy!Názvy_tisku</vt:lpstr>
      <vt:lpstr>Výdaje!Názvy_tisku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Labastova</dc:creator>
  <cp:lastModifiedBy>Labastova</cp:lastModifiedBy>
  <cp:lastPrinted>2025-01-08T14:39:27Z</cp:lastPrinted>
  <dcterms:created xsi:type="dcterms:W3CDTF">2024-11-18T10:04:43Z</dcterms:created>
  <dcterms:modified xsi:type="dcterms:W3CDTF">2025-01-08T14:43:11Z</dcterms:modified>
</cp:coreProperties>
</file>